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heckCompatibility="1" defaultThemeVersion="124226"/>
  <bookViews>
    <workbookView xWindow="-15" yWindow="-15" windowWidth="9600" windowHeight="11415"/>
  </bookViews>
  <sheets>
    <sheet name="Bang 2018" sheetId="6" r:id="rId1"/>
    <sheet name="Bang 2019" sheetId="5" r:id="rId2"/>
    <sheet name="Bang 2020" sheetId="7" r:id="rId3"/>
  </sheets>
  <definedNames>
    <definedName name="_xlnm.Print_Titles" localSheetId="0">'Bang 2018'!$6:$6</definedName>
    <definedName name="_xlnm.Print_Titles" localSheetId="1">'Bang 2019'!$6:$7</definedName>
    <definedName name="_xlnm.Print_Titles" localSheetId="2">'Bang 2020'!$6:$7</definedName>
  </definedNames>
  <calcPr calcId="144525"/>
</workbook>
</file>

<file path=xl/calcChain.xml><?xml version="1.0" encoding="utf-8"?>
<calcChain xmlns="http://schemas.openxmlformats.org/spreadsheetml/2006/main">
  <c r="J35" i="7" l="1"/>
  <c r="J34" i="7"/>
  <c r="J33" i="7"/>
  <c r="J32" i="7"/>
  <c r="J31" i="7"/>
  <c r="J30" i="7"/>
  <c r="H29" i="7"/>
  <c r="J29" i="7" s="1"/>
  <c r="J31" i="5"/>
  <c r="J30" i="5"/>
  <c r="H29" i="5"/>
  <c r="J29" i="5" s="1"/>
  <c r="J41" i="6"/>
  <c r="J40" i="6"/>
  <c r="J39" i="6"/>
  <c r="J38" i="6"/>
  <c r="J37" i="6"/>
  <c r="J36" i="6"/>
  <c r="J34" i="6"/>
  <c r="J33" i="6"/>
  <c r="J32" i="6"/>
  <c r="J31" i="6"/>
  <c r="J30" i="6"/>
  <c r="J29" i="6"/>
  <c r="J28" i="6"/>
  <c r="H28" i="6"/>
  <c r="H26" i="7" l="1"/>
  <c r="J26" i="7" s="1"/>
  <c r="H25" i="7"/>
  <c r="J25" i="7" s="1"/>
  <c r="H26" i="5"/>
  <c r="J26" i="5" s="1"/>
  <c r="H25" i="5"/>
  <c r="J25" i="5" s="1"/>
  <c r="H25" i="6"/>
  <c r="J25" i="6" s="1"/>
  <c r="H24" i="6"/>
  <c r="J24" i="6" s="1"/>
  <c r="H19" i="7" l="1"/>
  <c r="J19" i="7" s="1"/>
  <c r="H20" i="7"/>
  <c r="J20" i="7" s="1"/>
  <c r="H21" i="7"/>
  <c r="J21" i="7"/>
  <c r="H22" i="7"/>
  <c r="J22" i="7" s="1"/>
  <c r="H23" i="7"/>
  <c r="J23" i="7" s="1"/>
  <c r="H24" i="7"/>
  <c r="J24" i="7" s="1"/>
  <c r="H17" i="7"/>
  <c r="J17" i="7" s="1"/>
  <c r="H16" i="7"/>
  <c r="J16" i="7" s="1"/>
  <c r="H15" i="7"/>
  <c r="J15" i="7" s="1"/>
  <c r="H14" i="7"/>
  <c r="J14" i="7" s="1"/>
  <c r="H13" i="7"/>
  <c r="J13" i="7" s="1"/>
  <c r="H12" i="7"/>
  <c r="J12" i="7" s="1"/>
  <c r="H24" i="5"/>
  <c r="J24" i="5" s="1"/>
  <c r="H17" i="5"/>
  <c r="J17" i="5" s="1"/>
  <c r="H16" i="5"/>
  <c r="J16" i="5" s="1"/>
  <c r="H23" i="6"/>
  <c r="J23" i="6" s="1"/>
  <c r="H22" i="6"/>
  <c r="J22" i="6" s="1"/>
  <c r="H21" i="6"/>
  <c r="J21" i="6" s="1"/>
  <c r="H20" i="6"/>
  <c r="J20" i="6" s="1"/>
  <c r="H19" i="6"/>
  <c r="J19" i="6" s="1"/>
  <c r="H17" i="6"/>
  <c r="J17" i="6" s="1"/>
  <c r="H16" i="6"/>
  <c r="J16" i="6" s="1"/>
  <c r="H15" i="6"/>
  <c r="J15" i="6" s="1"/>
  <c r="H14" i="6"/>
  <c r="J14" i="6" s="1"/>
  <c r="H13" i="6"/>
  <c r="J13" i="6" s="1"/>
  <c r="H12" i="6"/>
  <c r="J12" i="6" s="1"/>
  <c r="H20" i="5"/>
  <c r="J20" i="5" s="1"/>
  <c r="H21" i="5"/>
  <c r="J21" i="5" s="1"/>
  <c r="H22" i="5"/>
  <c r="J22" i="5" s="1"/>
  <c r="H23" i="5"/>
  <c r="J23" i="5" s="1"/>
  <c r="H19" i="5"/>
  <c r="J19" i="5" s="1"/>
  <c r="H13" i="5"/>
  <c r="J13" i="5" s="1"/>
  <c r="H14" i="5"/>
  <c r="J14" i="5" s="1"/>
  <c r="H15" i="5"/>
  <c r="J15" i="5" s="1"/>
  <c r="H12" i="5"/>
  <c r="J12" i="5" s="1"/>
</calcChain>
</file>

<file path=xl/sharedStrings.xml><?xml version="1.0" encoding="utf-8"?>
<sst xmlns="http://schemas.openxmlformats.org/spreadsheetml/2006/main" count="323" uniqueCount="90">
  <si>
    <t>Stt</t>
  </si>
  <si>
    <t>Xuất xứ</t>
  </si>
  <si>
    <t>Tên thiết bị</t>
  </si>
  <si>
    <t>Số lượng thiết bị hiện tại</t>
  </si>
  <si>
    <t>Số lượng</t>
  </si>
  <si>
    <t>Đơn giá</t>
  </si>
  <si>
    <t>Thành tiền</t>
  </si>
  <si>
    <t>Thuyết minh</t>
  </si>
  <si>
    <t>SL yêu cầu để đáp ứng quy mô đào tạo hiện tại</t>
  </si>
  <si>
    <t>DANH MỤC THIẾT BỊ ĐỀ NGHỊ ĐẦU TƯ NĂM 2018</t>
  </si>
  <si>
    <t>(10)=(8)x(9)</t>
  </si>
  <si>
    <r>
      <t xml:space="preserve">Đánh giá việc đáp ứng theo quy mô đào tạo tại thời điểm báo cáo
</t>
    </r>
    <r>
      <rPr>
        <i/>
        <sz val="12"/>
        <color indexed="8"/>
        <rFont val="Times New Roman"/>
        <family val="1"/>
      </rPr>
      <t>(Đủ ghi: X; không đủ: 0)</t>
    </r>
  </si>
  <si>
    <r>
      <t xml:space="preserve">Sử dụng giảng dạy chung
</t>
    </r>
    <r>
      <rPr>
        <i/>
        <sz val="12"/>
        <color indexed="8"/>
        <rFont val="Times New Roman"/>
        <family val="1"/>
      </rPr>
      <t>(Đánh dấu X)</t>
    </r>
  </si>
  <si>
    <t>x</t>
  </si>
  <si>
    <t>(8)=(5)-(6)</t>
  </si>
  <si>
    <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</si>
  <si>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</si>
  <si>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DANH MỤC THIẾT BỊ ĐỀ NGHỊ ĐẦU TƯ NĂM 2019</t>
  </si>
  <si>
    <t>DANH MỤC THIẾT BỊ ĐỀ NGHỊ ĐẦU TƯ NĂM 2020</t>
  </si>
  <si>
    <t>DELL™ VOSTRO 3668MT MINI TOWER DESKTOP
Intel Core i7-7700 (4 x 3.60 GHz)
8GB DDR4/ 2400MHz
1TB SATA3 (7200rpm)
DVD-RW SATA3
NVIDIA GeForce GTX745 (4GB)
LCD 19.5" DELL
Keyboard + Mouse DELL</t>
  </si>
  <si>
    <t>Chính hãng DELL</t>
  </si>
  <si>
    <t>Hệ điều hành Windows 10 Pro</t>
  </si>
  <si>
    <t>Máy lạnh</t>
  </si>
  <si>
    <t>Máy chiếu (Projector), Cường độ sáng ≥ 2500 ANSI lumens; màn chiếu ≥ (1800 x 1800) mm</t>
  </si>
  <si>
    <t>Switch CISCO Catalyst 2960 WS-C2960-24TT-L</t>
  </si>
  <si>
    <t>Microsoft</t>
  </si>
  <si>
    <t>Loại thông dụng trên thị trường</t>
  </si>
  <si>
    <t>Chính hãng Cisco</t>
  </si>
  <si>
    <t>DELL XPS 27
7th Generation Intel® Core™ i7-7700 Processor
Windows 10 Home 64bit English
32GB, 2133MHz, DDR4
1TB PCIe Solid State Drive
 27.0-in. touch display</t>
  </si>
  <si>
    <t>Router CISCO2901/SEC/K9</t>
  </si>
  <si>
    <t>ĐVT: VNĐ</t>
  </si>
  <si>
    <t>- Phục vụ công tác giảng dạy chính cho ngành trọng điểm Quản trị mạng máy tính (570 sinh viên) và cho các chuyên ngành khác của Khoa CNTT (780 sinh viên)
- Phục vụ cho các môn học chung, môn học chuyên ngành cơ sở và các môn chuyên ngành có nội dung chương trình là cơ bản</t>
  </si>
  <si>
    <t xml:space="preserve">- Phục vụ công tác giảng dạy chính cho ngành trọng điểm Quản trị mạng máy tính (570 sinh viên)  và phục vụ cho công tác ôn luyện, tập huấn, tổ chức thi nghề cấp quốc gia, khu vực.
- Phục vụ cho các môn học chuyên ngành có nội dung chương trình đòi hỏi cấu hình máy cao
</t>
  </si>
  <si>
    <t>Server DELL R730 16x2.5'' Rack 2U
CPU: 2 x Intel Xeon E5-2620 v4 2.1GHz,20M Cache,8.0GT/s QPI,Turbo,HT,8C/16T (85W)
RAM: 16 x 16 GB RDIMM, 2400MT/s
HDD: 8 x SSD intel 240GB S3520; LCD: 17"
Keyboard + Mouse DELL</t>
  </si>
  <si>
    <t>NAS QNAP TS-1253U ( 4GB RAM)
3 ổ cứng mỗi ổ 1TB</t>
  </si>
  <si>
    <t>Chính hãng QNAP</t>
  </si>
  <si>
    <t>Đã đầu tư năm 2018</t>
  </si>
  <si>
    <t>Đã đầu tư năm 2018 và 2019</t>
  </si>
  <si>
    <t>Microsoft Office Professional 2016</t>
  </si>
  <si>
    <t>- Phục vụ công tác giảng dạy chính cho ngành trọng điểm Quản trị mạng máy tính (627 sinh viên) và cho các chuyên ngành khác của Khoa CNTT (858 sinh viên)
- Phục vụ cho các môn học chung, môn học chuyên ngành cơ sở và các môn chuyên ngành có nội dung chương trình là cơ bản</t>
  </si>
  <si>
    <t>- Phục vụ công tác giảng dạy chính cho nghề Quản trị mạng (627 sinh viên) và và phục vụ cho công tác ôn luyện, tập huấn, tổ chức thi nghề cấp quốc gia, khu vực.
- Phục vụ cho các môn học chuyên ngành có nội dung chương trình đòi hỏi cấu hình máy cao
- Phục vụ học tập và thi các học phần cần thiết bị mạng Cisco</t>
  </si>
  <si>
    <t>- Phục vụ công tác giảng dạy chính cho ngành trọng điểm Quản trị mạng máy tính (690 sinh viên) và cho các chuyên ngành khác của Khoa CNTT (944 sinh viên)
- Phục vụ cho các môn học chung, môn học chuyên ngành cơ sở và các môn chuyên ngành có nội dung chương trình là cơ bản</t>
  </si>
  <si>
    <r>
      <t xml:space="preserve">Đánh giá việc đáp ứng theo quy mô đào tạo tại thời điểm báo cáo
</t>
    </r>
    <r>
      <rPr>
        <i/>
        <sz val="11"/>
        <color indexed="8"/>
        <rFont val="Times New Roman"/>
        <family val="1"/>
      </rPr>
      <t>(Đủ ghi: X; không đủ: 0)</t>
    </r>
  </si>
  <si>
    <t>VI</t>
  </si>
  <si>
    <t>KHOA CÔNG NGHỆ CÔNG NGHỆ CƠ KHÍ</t>
  </si>
  <si>
    <t>Máy hàn TIC DC YC-400TX3</t>
  </si>
  <si>
    <t>Panasonic - Nhật</t>
  </si>
  <si>
    <t>- Phục vụ công tác giảng dạy cho các nghề: Công nghệ kỹ thuật cơ khí, Cơ khí chế tạo, Cắt gọt kim loại...
- Phục vụ cho các kỳ thi đánh giá thực hành giáo viên, thi SV-HS giỏi nghề…</t>
  </si>
  <si>
    <t>Máy hàn MIG/MAG YD-500GL</t>
  </si>
  <si>
    <t xml:space="preserve">Máy cắt Plasma Powermax105 </t>
  </si>
  <si>
    <t>Hypertherm - USA</t>
  </si>
  <si>
    <t xml:space="preserve">Máy hàn ảo VRTex 360 </t>
  </si>
  <si>
    <t>Lincoln electric - USA</t>
  </si>
  <si>
    <t>Máy siêu âm khuyết tật hàn DFX8</t>
  </si>
  <si>
    <t>DAKOTA - USA</t>
  </si>
  <si>
    <t>Hệ thống hút khói hàn</t>
  </si>
  <si>
    <t>Châu âu</t>
  </si>
  <si>
    <t>Bàn hàn</t>
  </si>
  <si>
    <t>Máy phay đứng Shizuoka SV-CH</t>
  </si>
  <si>
    <t>Nhật</t>
  </si>
  <si>
    <t>Máy phay ngang Shizuoka SP-CH</t>
  </si>
  <si>
    <t>Máy mài phẳng thủy lực</t>
  </si>
  <si>
    <t>Máy mài dụng cụ cắt vạn năng</t>
  </si>
  <si>
    <t xml:space="preserve">Êtô thủy lực </t>
  </si>
  <si>
    <t>Bàn nguội sủa chữa cơ khí YATO YT-08920</t>
  </si>
  <si>
    <t>VII</t>
  </si>
  <si>
    <t xml:space="preserve">Máy tiện ngang vạn năng CU630 </t>
  </si>
  <si>
    <t>Đức</t>
  </si>
  <si>
    <t>Máy mài 2 đá đứng</t>
  </si>
  <si>
    <t>Hệ thống cung cấp khí nén + Máy nén khí không dầu Kobelco ALE45A-5H</t>
  </si>
  <si>
    <t xml:space="preserve">Nhật </t>
  </si>
  <si>
    <t>Máy trung tâm gia công Mazak E-420H-ST II</t>
  </si>
  <si>
    <t>Máy tiện CNC 3 trục</t>
  </si>
  <si>
    <t xml:space="preserve">Máy cắt dây CNC Charmill </t>
  </si>
  <si>
    <t>Thụy sĩ</t>
  </si>
  <si>
    <t xml:space="preserve">Máy bắn tia lửa điện CNC Charmill </t>
  </si>
  <si>
    <t>Bảng tương tác Panasonic UB 8325</t>
  </si>
  <si>
    <t>Phần mềm NX cho 15 user, post CNC nhiều trục</t>
  </si>
  <si>
    <t>Siemens - Đức</t>
  </si>
  <si>
    <t>Máy vi tính Intel Core I7 + Màn hình LCD</t>
  </si>
  <si>
    <t>Mỹ</t>
  </si>
  <si>
    <t>Cơ khí chế tạo - Phòng thực hành Hàn</t>
  </si>
  <si>
    <t>Cơ khí chế tạo - Phòng thực hành Phay</t>
  </si>
  <si>
    <t>Công nghệ kỹ thuật Cơ khí - Phòng thực hành Tiện</t>
  </si>
  <si>
    <t>Cơ khí chế tạo - Phòng thực hành CAD/CAM-CNC</t>
  </si>
  <si>
    <t>Phòng thực hành các học phần cơ bản và cơ sở</t>
  </si>
  <si>
    <t>Phòng thực hành các học phần chuyên ngành</t>
  </si>
  <si>
    <t>I</t>
  </si>
  <si>
    <t>KHOA CÔNG NGHỆ ĐỘNG LỰC - Công nghệ ô tô</t>
  </si>
  <si>
    <t>KHOA CÔNG NGHỆ THÔNG TIN - Quản trị mạng máy tính</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</si>
</sst>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_(* \(#,##0.00\);_(* &quot;-&quot;??_);_(@_)"/>
    <numFmt numFmtId="164" formatCode="0.00_);\(0.00\)"/>
    <numFmt numFmtId="165" formatCode="0_);\(0\)"/>
    <numFmt numFmtId="166" formatCode="_(* #,##0_);_(* \(#,##0\);_(* &quot;-&quot;??_);_(@_)"/>
    <numFmt numFmtId="167" formatCode="_(* #,##0.0_);_(* \(#,##0.0\);_(* &quot;-&quot;??_);_(@_)"/>
  </numFmts>
  <fonts count="14" x14ac:knownFonts="1">
    <font>
      <sz val="11"/>
      <color theme="1"/>
      <name val="Calibri"/>
      <family val="2"/>
      <scheme val="minor"/>
    </font>
    <font>
      <b/>
      <sz val="13"/>
      <color indexed="8"/>
      <name val="Times New Roman"/>
      <family val="1"/>
    </font>
    <font>
      <i/>
      <sz val="12"/>
      <color indexed="8"/>
      <name val="Times New Roman"/>
      <family val="1"/>
    </font>
    <font>
      <sz val="13"/>
      <color theme="1"/>
      <name val="Times New Roman"/>
      <family val="1"/>
    </font>
    <font>
      <b/>
      <sz val="12"/>
      <color theme="1"/>
      <name val="Times New Roman"/>
      <family val="1"/>
    </font>
    <font>
      <b/>
      <sz val="14"/>
      <color theme="1"/>
      <name val="Times New Roman"/>
      <family val="1"/>
    </font>
    <font>
      <sz val="11"/>
      <color theme="1"/>
      <name val="Times New Roman"/>
      <family val="1"/>
    </font>
    <font>
      <i/>
      <sz val="11"/>
      <color theme="1"/>
      <name val="Times New Roman"/>
      <family val="1"/>
    </font>
    <font>
      <b/>
      <sz val="13"/>
      <color theme="1"/>
      <name val="Times New Roman"/>
      <family val="1"/>
    </font>
    <font>
      <sz val="10"/>
      <name val="Arial"/>
      <family val="2"/>
    </font>
    <font>
      <sz val="12"/>
      <name val="Times New Roman"/>
      <family val="1"/>
    </font>
    <font>
      <b/>
      <sz val="11"/>
      <color theme="1"/>
      <name val="Times New Roman"/>
      <family val="1"/>
    </font>
    <font>
      <i/>
      <sz val="11"/>
      <color indexed="8"/>
      <name val="Times New Roman"/>
      <family val="1"/>
    </font>
    <font>
      <b/>
      <sz val="12"/>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cellStyleXfs>
  <cellXfs count="63">
    <xf numFmtId="0" fontId="0" fillId="0" borderId="0" xfId="0"/>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center" vertical="center"/>
    </xf>
    <xf numFmtId="164" fontId="6" fillId="0" borderId="0" xfId="0" applyNumberFormat="1" applyFont="1" applyAlignment="1">
      <alignment horizontal="center" vertical="center"/>
    </xf>
    <xf numFmtId="165" fontId="7" fillId="0" borderId="1" xfId="0" applyNumberFormat="1" applyFont="1" applyBorder="1" applyAlignment="1">
      <alignment horizontal="center" vertical="center"/>
    </xf>
    <xf numFmtId="0" fontId="8" fillId="0" borderId="0" xfId="0" applyFont="1" applyAlignment="1">
      <alignment vertical="center"/>
    </xf>
    <xf numFmtId="0" fontId="8" fillId="0" borderId="1" xfId="0" applyFont="1" applyBorder="1" applyAlignment="1">
      <alignment horizontal="center" vertical="center"/>
    </xf>
    <xf numFmtId="0" fontId="5" fillId="0" borderId="0" xfId="0" applyFont="1" applyAlignment="1">
      <alignment horizontal="center" vertical="center" wrapText="1"/>
    </xf>
    <xf numFmtId="165" fontId="7" fillId="0" borderId="1" xfId="0" applyNumberFormat="1" applyFont="1" applyBorder="1" applyAlignment="1">
      <alignment horizontal="center" vertical="center" wrapText="1"/>
    </xf>
    <xf numFmtId="4" fontId="5" fillId="0" borderId="0" xfId="0" applyNumberFormat="1" applyFont="1" applyAlignment="1">
      <alignment horizontal="center" vertical="center"/>
    </xf>
    <xf numFmtId="4" fontId="3" fillId="0" borderId="0" xfId="0" applyNumberFormat="1" applyFont="1" applyAlignment="1">
      <alignment vertical="center"/>
    </xf>
    <xf numFmtId="4" fontId="4" fillId="0" borderId="1" xfId="0" applyNumberFormat="1" applyFont="1" applyBorder="1" applyAlignment="1">
      <alignment horizontal="center" vertical="center" wrapText="1"/>
    </xf>
    <xf numFmtId="4" fontId="7" fillId="0" borderId="1" xfId="0" applyNumberFormat="1" applyFont="1" applyBorder="1" applyAlignment="1">
      <alignment horizontal="center" vertical="center"/>
    </xf>
    <xf numFmtId="4" fontId="3" fillId="0" borderId="0" xfId="0" applyNumberFormat="1" applyFont="1" applyAlignment="1">
      <alignment horizontal="left" vertical="center"/>
    </xf>
    <xf numFmtId="0" fontId="5" fillId="0" borderId="0" xfId="0" applyFont="1" applyAlignment="1">
      <alignment horizontal="center" vertical="center"/>
    </xf>
    <xf numFmtId="0" fontId="3" fillId="0" borderId="1" xfId="0" quotePrefix="1" applyFont="1" applyBorder="1" applyAlignment="1">
      <alignment vertical="center" wrapText="1"/>
    </xf>
    <xf numFmtId="3" fontId="3" fillId="0" borderId="1" xfId="0" applyNumberFormat="1" applyFont="1" applyBorder="1" applyAlignment="1">
      <alignment vertical="center"/>
    </xf>
    <xf numFmtId="3" fontId="8" fillId="0" borderId="1" xfId="0" applyNumberFormat="1" applyFont="1" applyBorder="1" applyAlignment="1">
      <alignment vertical="center"/>
    </xf>
    <xf numFmtId="0" fontId="10" fillId="0" borderId="1" xfId="1" quotePrefix="1" applyFont="1" applyFill="1" applyBorder="1" applyAlignment="1">
      <alignment vertical="center" wrapText="1"/>
    </xf>
    <xf numFmtId="0" fontId="10" fillId="0" borderId="1" xfId="2" applyFont="1" applyFill="1" applyBorder="1" applyAlignment="1">
      <alignment horizontal="center" vertical="center" wrapText="1"/>
    </xf>
    <xf numFmtId="3" fontId="10" fillId="0" borderId="1" xfId="3" applyNumberFormat="1" applyFont="1" applyFill="1" applyBorder="1" applyAlignment="1">
      <alignment vertical="center" wrapText="1"/>
    </xf>
    <xf numFmtId="0" fontId="10" fillId="0" borderId="1" xfId="1" applyFont="1" applyFill="1" applyBorder="1" applyAlignment="1">
      <alignment horizontal="left" vertical="center" wrapText="1"/>
    </xf>
    <xf numFmtId="0" fontId="10" fillId="0" borderId="1" xfId="1" applyFont="1" applyFill="1" applyBorder="1" applyAlignment="1">
      <alignment horizontal="center" vertical="center" wrapText="1"/>
    </xf>
    <xf numFmtId="166" fontId="10" fillId="0" borderId="1" xfId="3" applyNumberFormat="1" applyFont="1" applyFill="1" applyBorder="1" applyAlignment="1">
      <alignment vertical="center" wrapText="1"/>
    </xf>
    <xf numFmtId="0" fontId="5" fillId="0" borderId="0" xfId="0" applyFont="1" applyAlignment="1">
      <alignment horizontal="center" vertical="center"/>
    </xf>
    <xf numFmtId="0" fontId="3"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5" fillId="0" borderId="0" xfId="0" applyFont="1" applyAlignment="1">
      <alignment horizontal="center" vertical="center"/>
    </xf>
    <xf numFmtId="0" fontId="10" fillId="0" borderId="1" xfId="0" applyFont="1" applyFill="1" applyBorder="1" applyAlignment="1">
      <alignment horizontal="left" vertical="center" wrapText="1"/>
    </xf>
    <xf numFmtId="0" fontId="8" fillId="2" borderId="1" xfId="0" applyFont="1" applyFill="1" applyBorder="1" applyAlignment="1">
      <alignment horizontal="center" vertical="center"/>
    </xf>
    <xf numFmtId="0" fontId="8" fillId="2" borderId="1" xfId="0" applyFont="1" applyFill="1" applyBorder="1" applyAlignment="1">
      <alignment vertical="center"/>
    </xf>
    <xf numFmtId="4" fontId="8" fillId="2" borderId="1" xfId="0" applyNumberFormat="1" applyFont="1" applyFill="1" applyBorder="1" applyAlignment="1">
      <alignment vertical="center"/>
    </xf>
    <xf numFmtId="0" fontId="3" fillId="0" borderId="5" xfId="0" applyFont="1" applyBorder="1" applyAlignment="1">
      <alignment horizontal="center" vertical="center"/>
    </xf>
    <xf numFmtId="3" fontId="8" fillId="0" borderId="6" xfId="0" applyNumberFormat="1" applyFont="1" applyBorder="1" applyAlignment="1">
      <alignment vertical="center"/>
    </xf>
    <xf numFmtId="4" fontId="8" fillId="2" borderId="2" xfId="0" applyNumberFormat="1" applyFont="1" applyFill="1" applyBorder="1" applyAlignment="1">
      <alignment vertical="center"/>
    </xf>
    <xf numFmtId="3" fontId="10" fillId="0" borderId="4" xfId="3" applyNumberFormat="1" applyFont="1" applyFill="1" applyBorder="1" applyAlignment="1">
      <alignment vertical="center" wrapText="1"/>
    </xf>
    <xf numFmtId="3" fontId="10" fillId="0" borderId="1" xfId="3" applyNumberFormat="1" applyFont="1" applyFill="1" applyBorder="1" applyAlignment="1">
      <alignment horizontal="right" vertical="center" wrapText="1"/>
    </xf>
    <xf numFmtId="0" fontId="8" fillId="2" borderId="2" xfId="0" applyFont="1" applyFill="1" applyBorder="1" applyAlignment="1">
      <alignment vertical="center"/>
    </xf>
    <xf numFmtId="0" fontId="3" fillId="0" borderId="2" xfId="0" quotePrefix="1" applyFont="1" applyBorder="1" applyAlignment="1">
      <alignment horizontal="justify" vertical="center" wrapText="1"/>
    </xf>
    <xf numFmtId="0" fontId="3" fillId="0" borderId="3" xfId="0" quotePrefix="1" applyFont="1" applyBorder="1" applyAlignment="1">
      <alignment horizontal="justify" vertical="center" wrapText="1"/>
    </xf>
    <xf numFmtId="0" fontId="3" fillId="0" borderId="4" xfId="0" quotePrefix="1" applyFont="1" applyBorder="1" applyAlignment="1">
      <alignment horizontal="justify" vertical="center" wrapText="1"/>
    </xf>
    <xf numFmtId="0" fontId="3" fillId="0" borderId="0" xfId="0" applyFont="1" applyAlignment="1">
      <alignment horizontal="center" vertical="top" wrapText="1"/>
    </xf>
    <xf numFmtId="0" fontId="3" fillId="0" borderId="0" xfId="0" applyFont="1" applyAlignment="1">
      <alignment horizontal="center" vertical="top"/>
    </xf>
    <xf numFmtId="0" fontId="8" fillId="0" borderId="0" xfId="0" applyFont="1" applyAlignment="1">
      <alignment horizontal="center" vertical="top" wrapText="1"/>
    </xf>
    <xf numFmtId="0" fontId="8" fillId="0" borderId="0" xfId="0" applyFont="1" applyAlignment="1">
      <alignment horizontal="center" vertical="top"/>
    </xf>
    <xf numFmtId="0" fontId="5" fillId="0" borderId="0" xfId="0" applyFont="1" applyAlignment="1">
      <alignment horizontal="center" vertical="center"/>
    </xf>
    <xf numFmtId="0" fontId="3" fillId="0" borderId="3" xfId="0" quotePrefix="1" applyFont="1" applyBorder="1" applyAlignment="1">
      <alignment horizontal="justify" vertical="center"/>
    </xf>
    <xf numFmtId="0" fontId="3" fillId="0" borderId="4" xfId="0" quotePrefix="1" applyFont="1" applyBorder="1" applyAlignment="1">
      <alignment horizontal="justify" vertical="center"/>
    </xf>
    <xf numFmtId="0" fontId="3" fillId="0" borderId="2" xfId="0" applyFont="1" applyBorder="1" applyAlignment="1">
      <alignment horizontal="justify" vertical="center"/>
    </xf>
    <xf numFmtId="0" fontId="3" fillId="0" borderId="4" xfId="0" applyFont="1" applyBorder="1" applyAlignment="1">
      <alignment horizontal="justify" vertical="center"/>
    </xf>
    <xf numFmtId="0" fontId="13" fillId="2" borderId="1" xfId="1" applyFont="1" applyFill="1" applyBorder="1" applyAlignment="1">
      <alignment horizontal="center" vertical="center" wrapText="1"/>
    </xf>
    <xf numFmtId="167" fontId="13" fillId="2" borderId="1" xfId="4" applyNumberFormat="1" applyFont="1" applyFill="1" applyBorder="1" applyAlignment="1">
      <alignment horizontal="center" vertical="center" wrapText="1"/>
    </xf>
    <xf numFmtId="0" fontId="13" fillId="3" borderId="1" xfId="1" applyFont="1" applyFill="1" applyBorder="1" applyAlignment="1">
      <alignment horizontal="center" vertical="center" wrapText="1"/>
    </xf>
    <xf numFmtId="0" fontId="13" fillId="3" borderId="1" xfId="1" applyFont="1" applyFill="1" applyBorder="1" applyAlignment="1">
      <alignment horizontal="left" vertical="center"/>
    </xf>
    <xf numFmtId="167" fontId="13" fillId="3" borderId="1" xfId="4" applyNumberFormat="1" applyFont="1" applyFill="1" applyBorder="1" applyAlignment="1">
      <alignment horizontal="center" vertical="center" wrapText="1"/>
    </xf>
    <xf numFmtId="0" fontId="6" fillId="2" borderId="1" xfId="0" applyFont="1" applyFill="1" applyBorder="1"/>
    <xf numFmtId="0" fontId="6" fillId="0" borderId="0" xfId="0" applyFont="1"/>
    <xf numFmtId="0" fontId="6" fillId="0" borderId="1" xfId="0" applyFont="1" applyBorder="1"/>
  </cellXfs>
  <cellStyles count="5">
    <cellStyle name="Comma 10 3" xfId="3"/>
    <cellStyle name="Comma 4" xfId="4"/>
    <cellStyle name="Normal" xfId="0" builtinId="0"/>
    <cellStyle name="Normal 2" xfId="2"/>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873579</xdr:colOff>
      <xdr:row>0</xdr:row>
      <xdr:rowOff>472167</xdr:rowOff>
    </xdr:from>
    <xdr:to>
      <xdr:col>10</xdr:col>
      <xdr:colOff>359228</xdr:colOff>
      <xdr:row>0</xdr:row>
      <xdr:rowOff>472167</xdr:rowOff>
    </xdr:to>
    <xdr:cxnSp macro="">
      <xdr:nvCxnSpPr>
        <xdr:cNvPr id="2" name="Straight Connector 1"/>
        <xdr:cNvCxnSpPr/>
      </xdr:nvCxnSpPr>
      <xdr:spPr>
        <a:xfrm>
          <a:off x="8689522" y="472167"/>
          <a:ext cx="193493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1282882</xdr:colOff>
      <xdr:row>0</xdr:row>
      <xdr:rowOff>695325</xdr:rowOff>
    </xdr:from>
    <xdr:to>
      <xdr:col>2</xdr:col>
      <xdr:colOff>391885</xdr:colOff>
      <xdr:row>0</xdr:row>
      <xdr:rowOff>695325</xdr:rowOff>
    </xdr:to>
    <xdr:cxnSp macro="">
      <xdr:nvCxnSpPr>
        <xdr:cNvPr id="3" name="Straight Connector 2"/>
        <xdr:cNvCxnSpPr/>
      </xdr:nvCxnSpPr>
      <xdr:spPr>
        <a:xfrm>
          <a:off x="1631225" y="695325"/>
          <a:ext cx="220054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775608</xdr:colOff>
      <xdr:row>0</xdr:row>
      <xdr:rowOff>461283</xdr:rowOff>
    </xdr:from>
    <xdr:to>
      <xdr:col>10</xdr:col>
      <xdr:colOff>272142</xdr:colOff>
      <xdr:row>0</xdr:row>
      <xdr:rowOff>461283</xdr:rowOff>
    </xdr:to>
    <xdr:cxnSp macro="">
      <xdr:nvCxnSpPr>
        <xdr:cNvPr id="2" name="Straight Connector 1"/>
        <xdr:cNvCxnSpPr/>
      </xdr:nvCxnSpPr>
      <xdr:spPr>
        <a:xfrm>
          <a:off x="8591551" y="461283"/>
          <a:ext cx="19458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1293768</xdr:colOff>
      <xdr:row>0</xdr:row>
      <xdr:rowOff>673553</xdr:rowOff>
    </xdr:from>
    <xdr:to>
      <xdr:col>2</xdr:col>
      <xdr:colOff>381000</xdr:colOff>
      <xdr:row>0</xdr:row>
      <xdr:rowOff>673553</xdr:rowOff>
    </xdr:to>
    <xdr:cxnSp macro="">
      <xdr:nvCxnSpPr>
        <xdr:cNvPr id="3" name="Straight Connector 2"/>
        <xdr:cNvCxnSpPr/>
      </xdr:nvCxnSpPr>
      <xdr:spPr>
        <a:xfrm>
          <a:off x="1642111" y="673553"/>
          <a:ext cx="21787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729347</xdr:colOff>
      <xdr:row>0</xdr:row>
      <xdr:rowOff>466726</xdr:rowOff>
    </xdr:from>
    <xdr:to>
      <xdr:col>10</xdr:col>
      <xdr:colOff>89812</xdr:colOff>
      <xdr:row>0</xdr:row>
      <xdr:rowOff>466726</xdr:rowOff>
    </xdr:to>
    <xdr:cxnSp macro="">
      <xdr:nvCxnSpPr>
        <xdr:cNvPr id="2" name="Straight Connector 1"/>
        <xdr:cNvCxnSpPr/>
      </xdr:nvCxnSpPr>
      <xdr:spPr>
        <a:xfrm>
          <a:off x="7002240" y="466726"/>
          <a:ext cx="1673679"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1315539</xdr:colOff>
      <xdr:row>0</xdr:row>
      <xdr:rowOff>673553</xdr:rowOff>
    </xdr:from>
    <xdr:to>
      <xdr:col>2</xdr:col>
      <xdr:colOff>381000</xdr:colOff>
      <xdr:row>0</xdr:row>
      <xdr:rowOff>673553</xdr:rowOff>
    </xdr:to>
    <xdr:cxnSp macro="">
      <xdr:nvCxnSpPr>
        <xdr:cNvPr id="3" name="Straight Connector 2"/>
        <xdr:cNvCxnSpPr/>
      </xdr:nvCxnSpPr>
      <xdr:spPr>
        <a:xfrm>
          <a:off x="1663882" y="673553"/>
          <a:ext cx="21570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41"/>
  <sheetViews>
    <sheetView tabSelected="1" zoomScale="70" zoomScaleNormal="70" workbookViewId="0">
      <selection activeCell="B12" sqref="B12"/>
    </sheetView>
  </sheetViews>
  <sheetFormatPr defaultColWidth="9.140625" defaultRowHeight="16.5" x14ac:dyDescent="0.25"/>
  <cols>
    <col min="1" max="1" width="5" style="7" customWidth="1"/>
    <col min="2" max="2" width="29.7109375" style="2" customWidth="1"/>
    <col min="3" max="3" width="11.7109375" style="7" customWidth="1"/>
    <col min="4" max="4" width="8.5703125" style="7" customWidth="1"/>
    <col min="5" max="5" width="9.42578125" style="7" customWidth="1"/>
    <col min="6" max="6" width="9.140625" style="7"/>
    <col min="7" max="7" width="12.5703125" style="7" customWidth="1"/>
    <col min="8" max="8" width="10" style="7" customWidth="1"/>
    <col min="9" max="9" width="18.140625" style="15" customWidth="1"/>
    <col min="10" max="10" width="18.5703125" style="15" customWidth="1"/>
    <col min="11" max="11" width="22" style="1" customWidth="1"/>
    <col min="12" max="16384" width="9.140625" style="1"/>
  </cols>
  <sheetData>
    <row r="1" spans="1:11" ht="54.75" customHeight="1" x14ac:dyDescent="0.25">
      <c r="A1" s="46" t="s">
        <v>15</v>
      </c>
      <c r="B1" s="47"/>
      <c r="C1" s="47"/>
      <c r="D1" s="47"/>
      <c r="E1" s="47"/>
      <c r="H1" s="48" t="s">
        <v>16</v>
      </c>
      <c r="I1" s="49"/>
      <c r="J1" s="49"/>
      <c r="K1" s="49"/>
    </row>
    <row r="3" spans="1:11" ht="18.75" x14ac:dyDescent="0.25">
      <c r="A3" s="50" t="s">
        <v>9</v>
      </c>
      <c r="B3" s="50"/>
      <c r="C3" s="50"/>
      <c r="D3" s="50"/>
      <c r="E3" s="50"/>
      <c r="F3" s="50"/>
      <c r="G3" s="50"/>
      <c r="H3" s="50"/>
      <c r="I3" s="50"/>
      <c r="J3" s="50"/>
      <c r="K3" s="50"/>
    </row>
    <row r="4" spans="1:11" ht="18.75" x14ac:dyDescent="0.25">
      <c r="A4" s="19"/>
      <c r="B4" s="12"/>
      <c r="C4" s="29"/>
      <c r="D4" s="19"/>
      <c r="E4" s="19"/>
      <c r="F4" s="19"/>
      <c r="G4" s="19"/>
      <c r="H4" s="19"/>
      <c r="I4" s="14"/>
      <c r="J4" s="14"/>
      <c r="K4" s="19"/>
    </row>
    <row r="5" spans="1:11" x14ac:dyDescent="0.25">
      <c r="J5" s="18" t="s">
        <v>30</v>
      </c>
    </row>
    <row r="6" spans="1:11" s="4" customFormat="1" ht="110.25" customHeight="1" x14ac:dyDescent="0.25">
      <c r="A6" s="3" t="s">
        <v>0</v>
      </c>
      <c r="B6" s="3" t="s">
        <v>2</v>
      </c>
      <c r="C6" s="3" t="s">
        <v>1</v>
      </c>
      <c r="D6" s="3" t="s">
        <v>12</v>
      </c>
      <c r="E6" s="3" t="s">
        <v>8</v>
      </c>
      <c r="F6" s="3" t="s">
        <v>3</v>
      </c>
      <c r="G6" s="31" t="s">
        <v>42</v>
      </c>
      <c r="H6" s="3" t="s">
        <v>4</v>
      </c>
      <c r="I6" s="16" t="s">
        <v>5</v>
      </c>
      <c r="J6" s="16" t="s">
        <v>6</v>
      </c>
      <c r="K6" s="3" t="s">
        <v>7</v>
      </c>
    </row>
    <row r="7" spans="1:11" s="8" customFormat="1" ht="15" x14ac:dyDescent="0.25">
      <c r="A7" s="9">
        <v>-1</v>
      </c>
      <c r="B7" s="13">
        <v>-2</v>
      </c>
      <c r="C7" s="9">
        <v>-3</v>
      </c>
      <c r="D7" s="9">
        <v>-4</v>
      </c>
      <c r="E7" s="9">
        <v>-5</v>
      </c>
      <c r="F7" s="9">
        <v>-6</v>
      </c>
      <c r="G7" s="9">
        <v>-7</v>
      </c>
      <c r="H7" s="9" t="s">
        <v>14</v>
      </c>
      <c r="I7" s="9">
        <v>-9</v>
      </c>
      <c r="J7" s="17" t="s">
        <v>10</v>
      </c>
      <c r="K7" s="9">
        <v>-11</v>
      </c>
    </row>
    <row r="8" spans="1:11" s="61" customFormat="1" ht="24.75" customHeight="1" x14ac:dyDescent="0.25">
      <c r="A8" s="55" t="s">
        <v>87</v>
      </c>
      <c r="B8" s="35" t="s">
        <v>88</v>
      </c>
      <c r="C8" s="55"/>
      <c r="D8" s="55"/>
      <c r="E8" s="55"/>
      <c r="F8" s="56"/>
      <c r="G8" s="56"/>
      <c r="H8" s="60"/>
      <c r="I8" s="60"/>
      <c r="J8" s="60"/>
      <c r="K8" s="60"/>
    </row>
    <row r="9" spans="1:11" s="61" customFormat="1" ht="18.75" customHeight="1" x14ac:dyDescent="0.25">
      <c r="A9" s="57"/>
      <c r="B9" s="58"/>
      <c r="C9" s="57"/>
      <c r="D9" s="57"/>
      <c r="E9" s="57"/>
      <c r="F9" s="59"/>
      <c r="G9" s="59"/>
      <c r="H9" s="62"/>
      <c r="I9" s="62"/>
      <c r="J9" s="62"/>
      <c r="K9" s="62"/>
    </row>
    <row r="10" spans="1:11" s="10" customFormat="1" ht="26.25" customHeight="1" x14ac:dyDescent="0.25">
      <c r="A10" s="34" t="s">
        <v>43</v>
      </c>
      <c r="B10" s="35" t="s">
        <v>89</v>
      </c>
      <c r="C10" s="34"/>
      <c r="D10" s="34"/>
      <c r="E10" s="34"/>
      <c r="F10" s="34"/>
      <c r="G10" s="34"/>
      <c r="H10" s="34"/>
      <c r="I10" s="39"/>
      <c r="J10" s="36"/>
      <c r="K10" s="35"/>
    </row>
    <row r="11" spans="1:11" s="10" customFormat="1" ht="27" customHeight="1" x14ac:dyDescent="0.25">
      <c r="A11" s="34"/>
      <c r="B11" s="35" t="s">
        <v>85</v>
      </c>
      <c r="C11" s="34"/>
      <c r="D11" s="34"/>
      <c r="E11" s="34"/>
      <c r="F11" s="34"/>
      <c r="G11" s="34"/>
      <c r="H11" s="34"/>
      <c r="I11" s="36"/>
      <c r="J11" s="36"/>
      <c r="K11" s="42"/>
    </row>
    <row r="12" spans="1:11" ht="195.75" customHeight="1" x14ac:dyDescent="0.25">
      <c r="A12" s="6">
        <v>1</v>
      </c>
      <c r="B12" s="20" t="s">
        <v>19</v>
      </c>
      <c r="C12" s="30" t="s">
        <v>20</v>
      </c>
      <c r="D12" s="6" t="s">
        <v>13</v>
      </c>
      <c r="E12" s="6">
        <v>400</v>
      </c>
      <c r="F12" s="6">
        <v>0</v>
      </c>
      <c r="G12" s="6" t="s">
        <v>13</v>
      </c>
      <c r="H12" s="37">
        <f>ROUND((E12-F12),0)</f>
        <v>400</v>
      </c>
      <c r="I12" s="28">
        <v>23200000</v>
      </c>
      <c r="J12" s="38">
        <f>ROUND((H12*I12),2)</f>
        <v>9280000000</v>
      </c>
      <c r="K12" s="43" t="s">
        <v>31</v>
      </c>
    </row>
    <row r="13" spans="1:11" ht="21" customHeight="1" x14ac:dyDescent="0.25">
      <c r="A13" s="6">
        <v>2</v>
      </c>
      <c r="B13" s="23" t="s">
        <v>21</v>
      </c>
      <c r="C13" s="24" t="s">
        <v>25</v>
      </c>
      <c r="D13" s="6" t="s">
        <v>13</v>
      </c>
      <c r="E13" s="6">
        <v>400</v>
      </c>
      <c r="F13" s="6">
        <v>0</v>
      </c>
      <c r="G13" s="6" t="s">
        <v>13</v>
      </c>
      <c r="H13" s="6">
        <f t="shared" ref="H13:H25" si="0">ROUND((E13-F13),0)</f>
        <v>400</v>
      </c>
      <c r="I13" s="40">
        <v>4000000</v>
      </c>
      <c r="J13" s="22">
        <f>ROUND((H13*I13),2)</f>
        <v>1600000000</v>
      </c>
      <c r="K13" s="44"/>
    </row>
    <row r="14" spans="1:11" ht="31.5" x14ac:dyDescent="0.25">
      <c r="A14" s="6">
        <v>3</v>
      </c>
      <c r="B14" s="23" t="s">
        <v>38</v>
      </c>
      <c r="C14" s="24" t="s">
        <v>25</v>
      </c>
      <c r="D14" s="6" t="s">
        <v>13</v>
      </c>
      <c r="E14" s="6">
        <v>400</v>
      </c>
      <c r="F14" s="6">
        <v>0</v>
      </c>
      <c r="G14" s="6" t="s">
        <v>13</v>
      </c>
      <c r="H14" s="6">
        <f t="shared" si="0"/>
        <v>400</v>
      </c>
      <c r="I14" s="25">
        <v>3000000</v>
      </c>
      <c r="J14" s="22">
        <f t="shared" ref="J14:J25" si="1">ROUND((H14*I14),2)</f>
        <v>1200000000</v>
      </c>
      <c r="K14" s="44"/>
    </row>
    <row r="15" spans="1:11" ht="47.25" x14ac:dyDescent="0.25">
      <c r="A15" s="6">
        <v>4</v>
      </c>
      <c r="B15" s="23" t="s">
        <v>22</v>
      </c>
      <c r="C15" s="24" t="s">
        <v>26</v>
      </c>
      <c r="D15" s="6" t="s">
        <v>13</v>
      </c>
      <c r="E15" s="6">
        <v>24</v>
      </c>
      <c r="F15" s="6">
        <v>0</v>
      </c>
      <c r="G15" s="6" t="s">
        <v>13</v>
      </c>
      <c r="H15" s="6">
        <f t="shared" si="0"/>
        <v>24</v>
      </c>
      <c r="I15" s="25">
        <v>16000000</v>
      </c>
      <c r="J15" s="22">
        <f t="shared" si="1"/>
        <v>384000000</v>
      </c>
      <c r="K15" s="44"/>
    </row>
    <row r="16" spans="1:11" ht="47.25" x14ac:dyDescent="0.25">
      <c r="A16" s="6">
        <v>5</v>
      </c>
      <c r="B16" s="23" t="s">
        <v>23</v>
      </c>
      <c r="C16" s="24" t="s">
        <v>26</v>
      </c>
      <c r="D16" s="6" t="s">
        <v>13</v>
      </c>
      <c r="E16" s="6">
        <v>8</v>
      </c>
      <c r="F16" s="6">
        <v>0</v>
      </c>
      <c r="G16" s="6" t="s">
        <v>13</v>
      </c>
      <c r="H16" s="6">
        <f t="shared" si="0"/>
        <v>8</v>
      </c>
      <c r="I16" s="25">
        <v>14000000</v>
      </c>
      <c r="J16" s="22">
        <f t="shared" si="1"/>
        <v>112000000</v>
      </c>
      <c r="K16" s="44"/>
    </row>
    <row r="17" spans="1:11" ht="31.5" x14ac:dyDescent="0.25">
      <c r="A17" s="6">
        <v>6</v>
      </c>
      <c r="B17" s="23" t="s">
        <v>24</v>
      </c>
      <c r="C17" s="24" t="s">
        <v>27</v>
      </c>
      <c r="D17" s="6" t="s">
        <v>13</v>
      </c>
      <c r="E17" s="6">
        <v>24</v>
      </c>
      <c r="F17" s="6">
        <v>0</v>
      </c>
      <c r="G17" s="6" t="s">
        <v>13</v>
      </c>
      <c r="H17" s="6">
        <f t="shared" si="0"/>
        <v>24</v>
      </c>
      <c r="I17" s="25">
        <v>18000000</v>
      </c>
      <c r="J17" s="22">
        <f t="shared" si="1"/>
        <v>432000000</v>
      </c>
      <c r="K17" s="45"/>
    </row>
    <row r="18" spans="1:11" s="10" customFormat="1" ht="27" customHeight="1" x14ac:dyDescent="0.25">
      <c r="A18" s="34"/>
      <c r="B18" s="35" t="s">
        <v>86</v>
      </c>
      <c r="C18" s="34"/>
      <c r="D18" s="34"/>
      <c r="E18" s="34"/>
      <c r="F18" s="34"/>
      <c r="G18" s="34"/>
      <c r="H18" s="34"/>
      <c r="I18" s="36"/>
      <c r="J18" s="36"/>
      <c r="K18" s="42"/>
    </row>
    <row r="19" spans="1:11" ht="126" x14ac:dyDescent="0.25">
      <c r="A19" s="6">
        <v>1</v>
      </c>
      <c r="B19" s="26" t="s">
        <v>28</v>
      </c>
      <c r="C19" s="24" t="s">
        <v>20</v>
      </c>
      <c r="D19" s="6" t="s">
        <v>13</v>
      </c>
      <c r="E19" s="6">
        <v>100</v>
      </c>
      <c r="F19" s="6">
        <v>0</v>
      </c>
      <c r="G19" s="6" t="s">
        <v>13</v>
      </c>
      <c r="H19" s="6">
        <f t="shared" si="0"/>
        <v>100</v>
      </c>
      <c r="I19" s="25">
        <v>110000000</v>
      </c>
      <c r="J19" s="22">
        <f t="shared" si="1"/>
        <v>11000000000</v>
      </c>
      <c r="K19" s="43" t="s">
        <v>32</v>
      </c>
    </row>
    <row r="20" spans="1:11" ht="31.5" x14ac:dyDescent="0.25">
      <c r="A20" s="6">
        <v>2</v>
      </c>
      <c r="B20" s="23" t="s">
        <v>38</v>
      </c>
      <c r="C20" s="24" t="s">
        <v>25</v>
      </c>
      <c r="D20" s="6" t="s">
        <v>13</v>
      </c>
      <c r="E20" s="6">
        <v>100</v>
      </c>
      <c r="F20" s="6">
        <v>0</v>
      </c>
      <c r="G20" s="6" t="s">
        <v>13</v>
      </c>
      <c r="H20" s="6">
        <f t="shared" si="0"/>
        <v>100</v>
      </c>
      <c r="I20" s="25">
        <v>3000000</v>
      </c>
      <c r="J20" s="22">
        <f t="shared" si="1"/>
        <v>300000000</v>
      </c>
      <c r="K20" s="44"/>
    </row>
    <row r="21" spans="1:11" ht="47.25" x14ac:dyDescent="0.25">
      <c r="A21" s="6">
        <v>3</v>
      </c>
      <c r="B21" s="23" t="s">
        <v>22</v>
      </c>
      <c r="C21" s="24" t="s">
        <v>26</v>
      </c>
      <c r="D21" s="6" t="s">
        <v>13</v>
      </c>
      <c r="E21" s="6">
        <v>6</v>
      </c>
      <c r="F21" s="6">
        <v>0</v>
      </c>
      <c r="G21" s="6" t="s">
        <v>13</v>
      </c>
      <c r="H21" s="6">
        <f t="shared" si="0"/>
        <v>6</v>
      </c>
      <c r="I21" s="25">
        <v>16000000</v>
      </c>
      <c r="J21" s="22">
        <f t="shared" si="1"/>
        <v>96000000</v>
      </c>
      <c r="K21" s="44"/>
    </row>
    <row r="22" spans="1:11" ht="47.25" x14ac:dyDescent="0.25">
      <c r="A22" s="6">
        <v>4</v>
      </c>
      <c r="B22" s="23" t="s">
        <v>23</v>
      </c>
      <c r="C22" s="24" t="s">
        <v>26</v>
      </c>
      <c r="D22" s="6" t="s">
        <v>13</v>
      </c>
      <c r="E22" s="6">
        <v>2</v>
      </c>
      <c r="F22" s="6">
        <v>0</v>
      </c>
      <c r="G22" s="6" t="s">
        <v>13</v>
      </c>
      <c r="H22" s="6">
        <f t="shared" si="0"/>
        <v>2</v>
      </c>
      <c r="I22" s="25">
        <v>14000000</v>
      </c>
      <c r="J22" s="22">
        <f t="shared" si="1"/>
        <v>28000000</v>
      </c>
      <c r="K22" s="44"/>
    </row>
    <row r="23" spans="1:11" ht="31.5" x14ac:dyDescent="0.25">
      <c r="A23" s="6">
        <v>5</v>
      </c>
      <c r="B23" s="23" t="s">
        <v>24</v>
      </c>
      <c r="C23" s="24" t="s">
        <v>27</v>
      </c>
      <c r="D23" s="6" t="s">
        <v>13</v>
      </c>
      <c r="E23" s="6">
        <v>6</v>
      </c>
      <c r="F23" s="6">
        <v>0</v>
      </c>
      <c r="G23" s="6" t="s">
        <v>13</v>
      </c>
      <c r="H23" s="6">
        <f t="shared" si="0"/>
        <v>6</v>
      </c>
      <c r="I23" s="25">
        <v>18000000</v>
      </c>
      <c r="J23" s="22">
        <f t="shared" si="1"/>
        <v>108000000</v>
      </c>
      <c r="K23" s="44"/>
    </row>
    <row r="24" spans="1:11" ht="173.25" x14ac:dyDescent="0.25">
      <c r="A24" s="27">
        <v>6</v>
      </c>
      <c r="B24" s="23" t="s">
        <v>33</v>
      </c>
      <c r="C24" s="24" t="s">
        <v>20</v>
      </c>
      <c r="D24" s="6" t="s">
        <v>13</v>
      </c>
      <c r="E24" s="6">
        <v>2</v>
      </c>
      <c r="F24" s="6">
        <v>0</v>
      </c>
      <c r="G24" s="6" t="s">
        <v>13</v>
      </c>
      <c r="H24" s="6">
        <f t="shared" si="0"/>
        <v>2</v>
      </c>
      <c r="I24" s="28">
        <v>200000000</v>
      </c>
      <c r="J24" s="22">
        <f t="shared" si="1"/>
        <v>400000000</v>
      </c>
      <c r="K24" s="44"/>
    </row>
    <row r="25" spans="1:11" ht="47.25" x14ac:dyDescent="0.25">
      <c r="A25" s="27">
        <v>7</v>
      </c>
      <c r="B25" s="23" t="s">
        <v>34</v>
      </c>
      <c r="C25" s="24" t="s">
        <v>35</v>
      </c>
      <c r="D25" s="6" t="s">
        <v>13</v>
      </c>
      <c r="E25" s="6">
        <v>1</v>
      </c>
      <c r="F25" s="6">
        <v>0</v>
      </c>
      <c r="G25" s="6" t="s">
        <v>13</v>
      </c>
      <c r="H25" s="6">
        <f t="shared" si="0"/>
        <v>1</v>
      </c>
      <c r="I25" s="28">
        <v>40000000</v>
      </c>
      <c r="J25" s="22">
        <f t="shared" si="1"/>
        <v>40000000</v>
      </c>
      <c r="K25" s="45"/>
    </row>
    <row r="26" spans="1:11" s="10" customFormat="1" ht="23.25" customHeight="1" x14ac:dyDescent="0.25">
      <c r="A26" s="34" t="s">
        <v>65</v>
      </c>
      <c r="B26" s="35" t="s">
        <v>44</v>
      </c>
      <c r="C26" s="35"/>
      <c r="D26" s="34"/>
      <c r="E26" s="34"/>
      <c r="F26" s="34"/>
      <c r="G26" s="34"/>
      <c r="H26" s="34"/>
      <c r="I26" s="36"/>
      <c r="J26" s="36"/>
      <c r="K26" s="35"/>
    </row>
    <row r="27" spans="1:11" s="10" customFormat="1" ht="23.25" customHeight="1" x14ac:dyDescent="0.25">
      <c r="A27" s="34"/>
      <c r="B27" s="35" t="s">
        <v>81</v>
      </c>
      <c r="C27" s="35"/>
      <c r="D27" s="34"/>
      <c r="E27" s="34"/>
      <c r="F27" s="34"/>
      <c r="G27" s="34"/>
      <c r="H27" s="34"/>
      <c r="I27" s="36"/>
      <c r="J27" s="36"/>
      <c r="K27" s="42"/>
    </row>
    <row r="28" spans="1:11" ht="31.5" x14ac:dyDescent="0.25">
      <c r="A28" s="6">
        <v>1</v>
      </c>
      <c r="B28" s="33" t="s">
        <v>45</v>
      </c>
      <c r="C28" s="24" t="s">
        <v>46</v>
      </c>
      <c r="D28" s="6" t="s">
        <v>13</v>
      </c>
      <c r="E28" s="6">
        <v>15</v>
      </c>
      <c r="F28" s="6">
        <v>0</v>
      </c>
      <c r="G28" s="6">
        <v>0</v>
      </c>
      <c r="H28" s="6">
        <f>ROUND((E28-F28),0)</f>
        <v>15</v>
      </c>
      <c r="I28" s="28">
        <v>70000000</v>
      </c>
      <c r="J28" s="22">
        <f>ROUND((H28*I28),2)</f>
        <v>1050000000</v>
      </c>
      <c r="K28" s="43" t="s">
        <v>47</v>
      </c>
    </row>
    <row r="29" spans="1:11" ht="31.5" x14ac:dyDescent="0.25">
      <c r="A29" s="6">
        <v>2</v>
      </c>
      <c r="B29" s="33" t="s">
        <v>48</v>
      </c>
      <c r="C29" s="24" t="s">
        <v>46</v>
      </c>
      <c r="D29" s="6" t="s">
        <v>13</v>
      </c>
      <c r="E29" s="6">
        <v>15</v>
      </c>
      <c r="F29" s="6">
        <v>0</v>
      </c>
      <c r="G29" s="6">
        <v>0</v>
      </c>
      <c r="H29" s="6">
        <v>15</v>
      </c>
      <c r="I29" s="28">
        <v>100000000</v>
      </c>
      <c r="J29" s="22">
        <f>ROUND((H29*I29),2)</f>
        <v>1500000000</v>
      </c>
      <c r="K29" s="44"/>
    </row>
    <row r="30" spans="1:11" ht="31.5" x14ac:dyDescent="0.25">
      <c r="A30" s="6">
        <v>3</v>
      </c>
      <c r="B30" s="33" t="s">
        <v>49</v>
      </c>
      <c r="C30" s="24" t="s">
        <v>50</v>
      </c>
      <c r="D30" s="6" t="s">
        <v>13</v>
      </c>
      <c r="E30" s="6">
        <v>2</v>
      </c>
      <c r="F30" s="6">
        <v>0</v>
      </c>
      <c r="G30" s="6">
        <v>0</v>
      </c>
      <c r="H30" s="6">
        <v>2</v>
      </c>
      <c r="I30" s="28">
        <v>130000000</v>
      </c>
      <c r="J30" s="22">
        <f t="shared" ref="J30:J41" si="2">ROUND((H30*I30),2)</f>
        <v>260000000</v>
      </c>
      <c r="K30" s="44"/>
    </row>
    <row r="31" spans="1:11" ht="47.25" x14ac:dyDescent="0.25">
      <c r="A31" s="6">
        <v>4</v>
      </c>
      <c r="B31" s="33" t="s">
        <v>51</v>
      </c>
      <c r="C31" s="24" t="s">
        <v>52</v>
      </c>
      <c r="D31" s="6" t="s">
        <v>13</v>
      </c>
      <c r="E31" s="6">
        <v>4</v>
      </c>
      <c r="F31" s="6">
        <v>0</v>
      </c>
      <c r="G31" s="6">
        <v>0</v>
      </c>
      <c r="H31" s="6">
        <v>4</v>
      </c>
      <c r="I31" s="28">
        <v>1000000000</v>
      </c>
      <c r="J31" s="22">
        <f t="shared" si="2"/>
        <v>4000000000</v>
      </c>
      <c r="K31" s="44"/>
    </row>
    <row r="32" spans="1:11" ht="31.5" x14ac:dyDescent="0.25">
      <c r="A32" s="6">
        <v>5</v>
      </c>
      <c r="B32" s="33" t="s">
        <v>53</v>
      </c>
      <c r="C32" s="24" t="s">
        <v>54</v>
      </c>
      <c r="D32" s="6" t="s">
        <v>13</v>
      </c>
      <c r="E32" s="6">
        <v>4</v>
      </c>
      <c r="F32" s="6">
        <v>0</v>
      </c>
      <c r="G32" s="6">
        <v>0</v>
      </c>
      <c r="H32" s="6">
        <v>4</v>
      </c>
      <c r="I32" s="28">
        <v>100000000</v>
      </c>
      <c r="J32" s="22">
        <f t="shared" si="2"/>
        <v>400000000</v>
      </c>
      <c r="K32" s="44"/>
    </row>
    <row r="33" spans="1:11" x14ac:dyDescent="0.25">
      <c r="A33" s="6">
        <v>6</v>
      </c>
      <c r="B33" s="33" t="s">
        <v>55</v>
      </c>
      <c r="C33" s="24" t="s">
        <v>56</v>
      </c>
      <c r="D33" s="6" t="s">
        <v>13</v>
      </c>
      <c r="E33" s="6">
        <v>1</v>
      </c>
      <c r="F33" s="6">
        <v>0</v>
      </c>
      <c r="G33" s="6">
        <v>0</v>
      </c>
      <c r="H33" s="6">
        <v>1</v>
      </c>
      <c r="I33" s="28">
        <v>700000000</v>
      </c>
      <c r="J33" s="22">
        <f t="shared" si="2"/>
        <v>700000000</v>
      </c>
      <c r="K33" s="44"/>
    </row>
    <row r="34" spans="1:11" x14ac:dyDescent="0.25">
      <c r="A34" s="6">
        <v>7</v>
      </c>
      <c r="B34" s="33" t="s">
        <v>57</v>
      </c>
      <c r="C34" s="24" t="s">
        <v>56</v>
      </c>
      <c r="D34" s="6" t="s">
        <v>13</v>
      </c>
      <c r="E34" s="6">
        <v>15</v>
      </c>
      <c r="F34" s="6">
        <v>0</v>
      </c>
      <c r="G34" s="6">
        <v>0</v>
      </c>
      <c r="H34" s="6">
        <v>15</v>
      </c>
      <c r="I34" s="28">
        <v>30000000</v>
      </c>
      <c r="J34" s="22">
        <f t="shared" si="2"/>
        <v>450000000</v>
      </c>
      <c r="K34" s="44"/>
    </row>
    <row r="35" spans="1:11" s="10" customFormat="1" ht="23.25" customHeight="1" x14ac:dyDescent="0.25">
      <c r="A35" s="34"/>
      <c r="B35" s="35" t="s">
        <v>82</v>
      </c>
      <c r="C35" s="35"/>
      <c r="D35" s="34"/>
      <c r="E35" s="34"/>
      <c r="F35" s="34"/>
      <c r="G35" s="34"/>
      <c r="H35" s="34"/>
      <c r="I35" s="36"/>
      <c r="J35" s="36"/>
      <c r="K35" s="44"/>
    </row>
    <row r="36" spans="1:11" ht="31.5" x14ac:dyDescent="0.25">
      <c r="A36" s="6">
        <v>8</v>
      </c>
      <c r="B36" s="33" t="s">
        <v>58</v>
      </c>
      <c r="C36" s="24" t="s">
        <v>59</v>
      </c>
      <c r="D36" s="6" t="s">
        <v>13</v>
      </c>
      <c r="E36" s="6">
        <v>8</v>
      </c>
      <c r="F36" s="6">
        <v>0</v>
      </c>
      <c r="G36" s="6">
        <v>0</v>
      </c>
      <c r="H36" s="6">
        <v>8</v>
      </c>
      <c r="I36" s="28">
        <v>1000000000</v>
      </c>
      <c r="J36" s="22">
        <f t="shared" si="2"/>
        <v>8000000000</v>
      </c>
      <c r="K36" s="44"/>
    </row>
    <row r="37" spans="1:11" ht="31.5" x14ac:dyDescent="0.25">
      <c r="A37" s="6">
        <v>9</v>
      </c>
      <c r="B37" s="33" t="s">
        <v>60</v>
      </c>
      <c r="C37" s="24" t="s">
        <v>59</v>
      </c>
      <c r="D37" s="6" t="s">
        <v>13</v>
      </c>
      <c r="E37" s="6">
        <v>7</v>
      </c>
      <c r="F37" s="6">
        <v>0</v>
      </c>
      <c r="G37" s="6">
        <v>0</v>
      </c>
      <c r="H37" s="6">
        <v>7</v>
      </c>
      <c r="I37" s="28">
        <v>1000000000</v>
      </c>
      <c r="J37" s="22">
        <f t="shared" si="2"/>
        <v>7000000000</v>
      </c>
      <c r="K37" s="44"/>
    </row>
    <row r="38" spans="1:11" x14ac:dyDescent="0.25">
      <c r="A38" s="6">
        <v>10</v>
      </c>
      <c r="B38" s="33" t="s">
        <v>61</v>
      </c>
      <c r="C38" s="24" t="s">
        <v>56</v>
      </c>
      <c r="D38" s="6" t="s">
        <v>13</v>
      </c>
      <c r="E38" s="6">
        <v>1</v>
      </c>
      <c r="F38" s="6">
        <v>0</v>
      </c>
      <c r="G38" s="6">
        <v>0</v>
      </c>
      <c r="H38" s="6">
        <v>1</v>
      </c>
      <c r="I38" s="28">
        <v>1500000000</v>
      </c>
      <c r="J38" s="22">
        <f t="shared" si="2"/>
        <v>1500000000</v>
      </c>
      <c r="K38" s="44"/>
    </row>
    <row r="39" spans="1:11" x14ac:dyDescent="0.25">
      <c r="A39" s="6">
        <v>11</v>
      </c>
      <c r="B39" s="33" t="s">
        <v>62</v>
      </c>
      <c r="C39" s="24" t="s">
        <v>56</v>
      </c>
      <c r="D39" s="6" t="s">
        <v>13</v>
      </c>
      <c r="E39" s="6">
        <v>1</v>
      </c>
      <c r="F39" s="6">
        <v>0</v>
      </c>
      <c r="G39" s="6">
        <v>0</v>
      </c>
      <c r="H39" s="6">
        <v>1</v>
      </c>
      <c r="I39" s="28">
        <v>500000000</v>
      </c>
      <c r="J39" s="22">
        <f t="shared" si="2"/>
        <v>500000000</v>
      </c>
      <c r="K39" s="44"/>
    </row>
    <row r="40" spans="1:11" x14ac:dyDescent="0.25">
      <c r="A40" s="6">
        <v>12</v>
      </c>
      <c r="B40" s="33" t="s">
        <v>63</v>
      </c>
      <c r="C40" s="24" t="s">
        <v>56</v>
      </c>
      <c r="D40" s="6" t="s">
        <v>13</v>
      </c>
      <c r="E40" s="6">
        <v>17</v>
      </c>
      <c r="F40" s="6">
        <v>0</v>
      </c>
      <c r="G40" s="6">
        <v>0</v>
      </c>
      <c r="H40" s="6">
        <v>17</v>
      </c>
      <c r="I40" s="28">
        <v>7000000</v>
      </c>
      <c r="J40" s="22">
        <f t="shared" si="2"/>
        <v>119000000</v>
      </c>
      <c r="K40" s="44"/>
    </row>
    <row r="41" spans="1:11" ht="31.5" x14ac:dyDescent="0.25">
      <c r="A41" s="6">
        <v>13</v>
      </c>
      <c r="B41" s="33" t="s">
        <v>64</v>
      </c>
      <c r="C41" s="24" t="s">
        <v>56</v>
      </c>
      <c r="D41" s="6" t="s">
        <v>13</v>
      </c>
      <c r="E41" s="6">
        <v>2</v>
      </c>
      <c r="F41" s="6">
        <v>0</v>
      </c>
      <c r="G41" s="6">
        <v>0</v>
      </c>
      <c r="H41" s="6">
        <v>2</v>
      </c>
      <c r="I41" s="28">
        <v>15000000</v>
      </c>
      <c r="J41" s="22">
        <f t="shared" si="2"/>
        <v>30000000</v>
      </c>
      <c r="K41" s="45"/>
    </row>
  </sheetData>
  <mergeCells count="6">
    <mergeCell ref="K28:K41"/>
    <mergeCell ref="A1:E1"/>
    <mergeCell ref="H1:K1"/>
    <mergeCell ref="A3:K3"/>
    <mergeCell ref="K12:K17"/>
    <mergeCell ref="K19:K25"/>
  </mergeCells>
  <printOptions horizontalCentered="1"/>
  <pageMargins left="0.35" right="0.28000000000000003" top="0.55000000000000004" bottom="0.4" header="0.3" footer="0.11"/>
  <pageSetup paperSize="9" scale="90" orientation="landscape"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K31"/>
  <sheetViews>
    <sheetView zoomScale="70" zoomScaleNormal="70" workbookViewId="0">
      <selection activeCell="B12" sqref="B12"/>
    </sheetView>
  </sheetViews>
  <sheetFormatPr defaultColWidth="9.140625" defaultRowHeight="16.5" x14ac:dyDescent="0.25"/>
  <cols>
    <col min="1" max="1" width="5" style="7" customWidth="1"/>
    <col min="2" max="2" width="31.42578125" style="2" customWidth="1"/>
    <col min="3" max="3" width="11.28515625" style="7" customWidth="1"/>
    <col min="4" max="4" width="8.5703125" style="7" customWidth="1"/>
    <col min="5" max="5" width="9.5703125" style="7" customWidth="1"/>
    <col min="6" max="6" width="8.28515625" style="7" customWidth="1"/>
    <col min="7" max="7" width="12.28515625" style="7" customWidth="1"/>
    <col min="8" max="8" width="10.28515625" style="7" customWidth="1"/>
    <col min="9" max="9" width="16.5703125" style="15" customWidth="1"/>
    <col min="10" max="10" width="18.140625" style="15" customWidth="1"/>
    <col min="11" max="11" width="23.5703125" style="1" customWidth="1"/>
    <col min="12" max="16384" width="9.140625" style="1"/>
  </cols>
  <sheetData>
    <row r="1" spans="1:11" ht="55.15" customHeight="1" x14ac:dyDescent="0.25">
      <c r="A1" s="46" t="s">
        <v>15</v>
      </c>
      <c r="B1" s="47"/>
      <c r="C1" s="47"/>
      <c r="D1" s="47"/>
      <c r="E1" s="47"/>
      <c r="H1" s="48" t="s">
        <v>16</v>
      </c>
      <c r="I1" s="49"/>
      <c r="J1" s="49"/>
      <c r="K1" s="49"/>
    </row>
    <row r="3" spans="1:11" ht="18.75" x14ac:dyDescent="0.25">
      <c r="A3" s="50" t="s">
        <v>17</v>
      </c>
      <c r="B3" s="50"/>
      <c r="C3" s="50"/>
      <c r="D3" s="50"/>
      <c r="E3" s="50"/>
      <c r="F3" s="50"/>
      <c r="G3" s="50"/>
      <c r="H3" s="50"/>
      <c r="I3" s="50"/>
      <c r="J3" s="50"/>
      <c r="K3" s="50"/>
    </row>
    <row r="4" spans="1:11" ht="17.45" x14ac:dyDescent="0.3">
      <c r="A4" s="5"/>
      <c r="B4" s="12"/>
      <c r="C4" s="29"/>
      <c r="D4" s="5"/>
      <c r="E4" s="5"/>
      <c r="F4" s="5"/>
      <c r="G4" s="5"/>
      <c r="H4" s="5"/>
      <c r="I4" s="14"/>
      <c r="J4" s="14"/>
      <c r="K4" s="5"/>
    </row>
    <row r="5" spans="1:11" x14ac:dyDescent="0.25">
      <c r="J5" s="18" t="s">
        <v>30</v>
      </c>
    </row>
    <row r="6" spans="1:11" s="4" customFormat="1" ht="157.5" x14ac:dyDescent="0.25">
      <c r="A6" s="3" t="s">
        <v>0</v>
      </c>
      <c r="B6" s="3" t="s">
        <v>2</v>
      </c>
      <c r="C6" s="3" t="s">
        <v>1</v>
      </c>
      <c r="D6" s="3" t="s">
        <v>12</v>
      </c>
      <c r="E6" s="3" t="s">
        <v>8</v>
      </c>
      <c r="F6" s="3" t="s">
        <v>3</v>
      </c>
      <c r="G6" s="3" t="s">
        <v>11</v>
      </c>
      <c r="H6" s="3" t="s">
        <v>4</v>
      </c>
      <c r="I6" s="16" t="s">
        <v>5</v>
      </c>
      <c r="J6" s="16" t="s">
        <v>6</v>
      </c>
      <c r="K6" s="3" t="s">
        <v>7</v>
      </c>
    </row>
    <row r="7" spans="1:11" s="8" customFormat="1" ht="13.9" x14ac:dyDescent="0.3">
      <c r="A7" s="9">
        <v>-1</v>
      </c>
      <c r="B7" s="13">
        <v>-2</v>
      </c>
      <c r="C7" s="9">
        <v>-3</v>
      </c>
      <c r="D7" s="9">
        <v>-4</v>
      </c>
      <c r="E7" s="9">
        <v>-5</v>
      </c>
      <c r="F7" s="9">
        <v>-6</v>
      </c>
      <c r="G7" s="9">
        <v>-7</v>
      </c>
      <c r="H7" s="9" t="s">
        <v>14</v>
      </c>
      <c r="I7" s="17">
        <v>-9</v>
      </c>
      <c r="J7" s="17" t="s">
        <v>10</v>
      </c>
      <c r="K7" s="9">
        <v>-11</v>
      </c>
    </row>
    <row r="8" spans="1:11" s="61" customFormat="1" ht="24.75" customHeight="1" x14ac:dyDescent="0.25">
      <c r="A8" s="55" t="s">
        <v>87</v>
      </c>
      <c r="B8" s="35" t="s">
        <v>88</v>
      </c>
      <c r="C8" s="55"/>
      <c r="D8" s="55"/>
      <c r="E8" s="55"/>
      <c r="F8" s="56"/>
      <c r="G8" s="56"/>
      <c r="H8" s="60"/>
      <c r="I8" s="60"/>
      <c r="J8" s="60"/>
      <c r="K8" s="60"/>
    </row>
    <row r="9" spans="1:11" s="61" customFormat="1" ht="15.75" x14ac:dyDescent="0.25">
      <c r="A9" s="57"/>
      <c r="B9" s="58"/>
      <c r="C9" s="57"/>
      <c r="D9" s="57"/>
      <c r="E9" s="57"/>
      <c r="F9" s="59"/>
      <c r="G9" s="59"/>
      <c r="H9" s="62"/>
      <c r="I9" s="62"/>
      <c r="J9" s="62"/>
      <c r="K9" s="62"/>
    </row>
    <row r="10" spans="1:11" s="10" customFormat="1" ht="27.75" customHeight="1" x14ac:dyDescent="0.25">
      <c r="A10" s="34" t="s">
        <v>43</v>
      </c>
      <c r="B10" s="35" t="s">
        <v>89</v>
      </c>
      <c r="C10" s="34"/>
      <c r="D10" s="34"/>
      <c r="E10" s="34"/>
      <c r="F10" s="34"/>
      <c r="G10" s="34"/>
      <c r="H10" s="34"/>
      <c r="I10" s="36"/>
      <c r="J10" s="36"/>
      <c r="K10" s="35"/>
    </row>
    <row r="11" spans="1:11" s="10" customFormat="1" ht="27" customHeight="1" x14ac:dyDescent="0.25">
      <c r="A11" s="34"/>
      <c r="B11" s="35" t="s">
        <v>85</v>
      </c>
      <c r="C11" s="34"/>
      <c r="D11" s="34"/>
      <c r="E11" s="34"/>
      <c r="F11" s="34"/>
      <c r="G11" s="34"/>
      <c r="H11" s="34"/>
      <c r="I11" s="36"/>
      <c r="J11" s="36"/>
      <c r="K11" s="42"/>
    </row>
    <row r="12" spans="1:11" ht="181.5" x14ac:dyDescent="0.25">
      <c r="A12" s="6">
        <v>1</v>
      </c>
      <c r="B12" s="20" t="s">
        <v>19</v>
      </c>
      <c r="C12" s="30" t="s">
        <v>20</v>
      </c>
      <c r="D12" s="6" t="s">
        <v>13</v>
      </c>
      <c r="E12" s="6">
        <v>500</v>
      </c>
      <c r="F12" s="24">
        <v>400</v>
      </c>
      <c r="G12" s="6" t="s">
        <v>13</v>
      </c>
      <c r="H12" s="6">
        <f>ROUND((E12-F12),0)</f>
        <v>100</v>
      </c>
      <c r="I12" s="21">
        <v>24300000</v>
      </c>
      <c r="J12" s="22">
        <f>ROUND((H12*I12),2)</f>
        <v>2430000000</v>
      </c>
      <c r="K12" s="43" t="s">
        <v>39</v>
      </c>
    </row>
    <row r="13" spans="1:11" x14ac:dyDescent="0.25">
      <c r="A13" s="6">
        <v>2</v>
      </c>
      <c r="B13" s="23" t="s">
        <v>21</v>
      </c>
      <c r="C13" s="24" t="s">
        <v>25</v>
      </c>
      <c r="D13" s="6" t="s">
        <v>13</v>
      </c>
      <c r="E13" s="6">
        <v>500</v>
      </c>
      <c r="F13" s="24">
        <v>400</v>
      </c>
      <c r="G13" s="6" t="s">
        <v>13</v>
      </c>
      <c r="H13" s="6">
        <f t="shared" ref="H13:H26" si="0">ROUND((E13-F13),0)</f>
        <v>100</v>
      </c>
      <c r="I13" s="25">
        <v>4000000</v>
      </c>
      <c r="J13" s="22">
        <f>ROUND((H13*I13),2)</f>
        <v>400000000</v>
      </c>
      <c r="K13" s="44"/>
    </row>
    <row r="14" spans="1:11" ht="31.5" x14ac:dyDescent="0.25">
      <c r="A14" s="6">
        <v>3</v>
      </c>
      <c r="B14" s="23" t="s">
        <v>38</v>
      </c>
      <c r="C14" s="24" t="s">
        <v>25</v>
      </c>
      <c r="D14" s="6" t="s">
        <v>13</v>
      </c>
      <c r="E14" s="6">
        <v>500</v>
      </c>
      <c r="F14" s="24">
        <v>400</v>
      </c>
      <c r="G14" s="6" t="s">
        <v>13</v>
      </c>
      <c r="H14" s="6">
        <f t="shared" si="0"/>
        <v>100</v>
      </c>
      <c r="I14" s="25">
        <v>3000000</v>
      </c>
      <c r="J14" s="22">
        <f t="shared" ref="J14:J26" si="1">ROUND((H14*I14),2)</f>
        <v>300000000</v>
      </c>
      <c r="K14" s="44"/>
    </row>
    <row r="15" spans="1:11" ht="47.25" x14ac:dyDescent="0.25">
      <c r="A15" s="6">
        <v>4</v>
      </c>
      <c r="B15" s="23" t="s">
        <v>22</v>
      </c>
      <c r="C15" s="24" t="s">
        <v>26</v>
      </c>
      <c r="D15" s="6" t="s">
        <v>13</v>
      </c>
      <c r="E15" s="6">
        <v>30</v>
      </c>
      <c r="F15" s="24">
        <v>24</v>
      </c>
      <c r="G15" s="6" t="s">
        <v>13</v>
      </c>
      <c r="H15" s="6">
        <f t="shared" si="0"/>
        <v>6</v>
      </c>
      <c r="I15" s="25">
        <v>16000000</v>
      </c>
      <c r="J15" s="22">
        <f t="shared" si="1"/>
        <v>96000000</v>
      </c>
      <c r="K15" s="44"/>
    </row>
    <row r="16" spans="1:11" ht="47.25" x14ac:dyDescent="0.25">
      <c r="A16" s="6">
        <v>5</v>
      </c>
      <c r="B16" s="23" t="s">
        <v>23</v>
      </c>
      <c r="C16" s="24" t="s">
        <v>26</v>
      </c>
      <c r="D16" s="6" t="s">
        <v>13</v>
      </c>
      <c r="E16" s="6">
        <v>10</v>
      </c>
      <c r="F16" s="24">
        <v>8</v>
      </c>
      <c r="G16" s="6" t="s">
        <v>13</v>
      </c>
      <c r="H16" s="6">
        <f t="shared" si="0"/>
        <v>2</v>
      </c>
      <c r="I16" s="25">
        <v>14000000</v>
      </c>
      <c r="J16" s="22">
        <f t="shared" si="1"/>
        <v>28000000</v>
      </c>
      <c r="K16" s="44"/>
    </row>
    <row r="17" spans="1:11" ht="31.5" x14ac:dyDescent="0.25">
      <c r="A17" s="6">
        <v>6</v>
      </c>
      <c r="B17" s="23" t="s">
        <v>24</v>
      </c>
      <c r="C17" s="24" t="s">
        <v>27</v>
      </c>
      <c r="D17" s="6" t="s">
        <v>13</v>
      </c>
      <c r="E17" s="6">
        <v>30</v>
      </c>
      <c r="F17" s="24">
        <v>24</v>
      </c>
      <c r="G17" s="6" t="s">
        <v>13</v>
      </c>
      <c r="H17" s="6">
        <f t="shared" si="0"/>
        <v>6</v>
      </c>
      <c r="I17" s="25">
        <v>18000000</v>
      </c>
      <c r="J17" s="22">
        <f t="shared" si="1"/>
        <v>108000000</v>
      </c>
      <c r="K17" s="45"/>
    </row>
    <row r="18" spans="1:11" s="10" customFormat="1" ht="27" customHeight="1" x14ac:dyDescent="0.25">
      <c r="A18" s="34"/>
      <c r="B18" s="35" t="s">
        <v>86</v>
      </c>
      <c r="C18" s="34"/>
      <c r="D18" s="34"/>
      <c r="E18" s="34"/>
      <c r="F18" s="34"/>
      <c r="G18" s="34"/>
      <c r="H18" s="34"/>
      <c r="I18" s="36"/>
      <c r="J18" s="36"/>
      <c r="K18" s="42"/>
    </row>
    <row r="19" spans="1:11" ht="110.25" x14ac:dyDescent="0.25">
      <c r="A19" s="6">
        <v>1</v>
      </c>
      <c r="B19" s="26" t="s">
        <v>28</v>
      </c>
      <c r="C19" s="24" t="s">
        <v>20</v>
      </c>
      <c r="D19" s="6" t="s">
        <v>13</v>
      </c>
      <c r="E19" s="6">
        <v>150</v>
      </c>
      <c r="F19" s="6">
        <v>100</v>
      </c>
      <c r="G19" s="6" t="s">
        <v>13</v>
      </c>
      <c r="H19" s="6">
        <f t="shared" si="0"/>
        <v>50</v>
      </c>
      <c r="I19" s="25">
        <v>110000000</v>
      </c>
      <c r="J19" s="22">
        <f t="shared" si="1"/>
        <v>5500000000</v>
      </c>
      <c r="K19" s="43" t="s">
        <v>40</v>
      </c>
    </row>
    <row r="20" spans="1:11" ht="31.5" x14ac:dyDescent="0.25">
      <c r="A20" s="6">
        <v>2</v>
      </c>
      <c r="B20" s="23" t="s">
        <v>38</v>
      </c>
      <c r="C20" s="24" t="s">
        <v>25</v>
      </c>
      <c r="D20" s="6" t="s">
        <v>13</v>
      </c>
      <c r="E20" s="6">
        <v>150</v>
      </c>
      <c r="F20" s="6">
        <v>100</v>
      </c>
      <c r="G20" s="6" t="s">
        <v>13</v>
      </c>
      <c r="H20" s="6">
        <f t="shared" si="0"/>
        <v>50</v>
      </c>
      <c r="I20" s="25">
        <v>3000000</v>
      </c>
      <c r="J20" s="22">
        <f t="shared" si="1"/>
        <v>150000000</v>
      </c>
      <c r="K20" s="44"/>
    </row>
    <row r="21" spans="1:11" ht="47.25" x14ac:dyDescent="0.25">
      <c r="A21" s="6">
        <v>3</v>
      </c>
      <c r="B21" s="23" t="s">
        <v>22</v>
      </c>
      <c r="C21" s="24" t="s">
        <v>26</v>
      </c>
      <c r="D21" s="6" t="s">
        <v>13</v>
      </c>
      <c r="E21" s="6">
        <v>9</v>
      </c>
      <c r="F21" s="6">
        <v>6</v>
      </c>
      <c r="G21" s="6" t="s">
        <v>13</v>
      </c>
      <c r="H21" s="6">
        <f t="shared" si="0"/>
        <v>3</v>
      </c>
      <c r="I21" s="25">
        <v>16000000</v>
      </c>
      <c r="J21" s="22">
        <f t="shared" si="1"/>
        <v>48000000</v>
      </c>
      <c r="K21" s="44"/>
    </row>
    <row r="22" spans="1:11" ht="47.25" x14ac:dyDescent="0.25">
      <c r="A22" s="6">
        <v>4</v>
      </c>
      <c r="B22" s="23" t="s">
        <v>23</v>
      </c>
      <c r="C22" s="24" t="s">
        <v>26</v>
      </c>
      <c r="D22" s="6" t="s">
        <v>13</v>
      </c>
      <c r="E22" s="6">
        <v>3</v>
      </c>
      <c r="F22" s="6">
        <v>2</v>
      </c>
      <c r="G22" s="6" t="s">
        <v>13</v>
      </c>
      <c r="H22" s="6">
        <f t="shared" si="0"/>
        <v>1</v>
      </c>
      <c r="I22" s="25">
        <v>14000000</v>
      </c>
      <c r="J22" s="22">
        <f t="shared" si="1"/>
        <v>14000000</v>
      </c>
      <c r="K22" s="44"/>
    </row>
    <row r="23" spans="1:11" ht="31.5" x14ac:dyDescent="0.25">
      <c r="A23" s="6">
        <v>5</v>
      </c>
      <c r="B23" s="23" t="s">
        <v>24</v>
      </c>
      <c r="C23" s="24" t="s">
        <v>27</v>
      </c>
      <c r="D23" s="6" t="s">
        <v>13</v>
      </c>
      <c r="E23" s="6">
        <v>29</v>
      </c>
      <c r="F23" s="6">
        <v>6</v>
      </c>
      <c r="G23" s="6" t="s">
        <v>13</v>
      </c>
      <c r="H23" s="6">
        <f t="shared" si="0"/>
        <v>23</v>
      </c>
      <c r="I23" s="25">
        <v>18000000</v>
      </c>
      <c r="J23" s="22">
        <f t="shared" si="1"/>
        <v>414000000</v>
      </c>
      <c r="K23" s="44"/>
    </row>
    <row r="24" spans="1:11" ht="31.5" x14ac:dyDescent="0.25">
      <c r="A24" s="6">
        <v>6</v>
      </c>
      <c r="B24" s="23" t="s">
        <v>29</v>
      </c>
      <c r="C24" s="24" t="s">
        <v>27</v>
      </c>
      <c r="D24" s="6" t="s">
        <v>13</v>
      </c>
      <c r="E24" s="6">
        <v>10</v>
      </c>
      <c r="F24" s="6">
        <v>0</v>
      </c>
      <c r="G24" s="6" t="s">
        <v>13</v>
      </c>
      <c r="H24" s="6">
        <f t="shared" si="0"/>
        <v>10</v>
      </c>
      <c r="I24" s="25">
        <v>45000000</v>
      </c>
      <c r="J24" s="22">
        <f t="shared" si="1"/>
        <v>450000000</v>
      </c>
      <c r="K24" s="45"/>
    </row>
    <row r="25" spans="1:11" ht="157.5" x14ac:dyDescent="0.25">
      <c r="A25" s="27">
        <v>7</v>
      </c>
      <c r="B25" s="23" t="s">
        <v>33</v>
      </c>
      <c r="C25" s="24" t="s">
        <v>20</v>
      </c>
      <c r="D25" s="6" t="s">
        <v>13</v>
      </c>
      <c r="E25" s="6">
        <v>2</v>
      </c>
      <c r="F25" s="6">
        <v>2</v>
      </c>
      <c r="G25" s="6" t="s">
        <v>13</v>
      </c>
      <c r="H25" s="6">
        <f t="shared" si="0"/>
        <v>0</v>
      </c>
      <c r="I25" s="28"/>
      <c r="J25" s="22">
        <f t="shared" si="1"/>
        <v>0</v>
      </c>
      <c r="K25" s="43" t="s">
        <v>36</v>
      </c>
    </row>
    <row r="26" spans="1:11" ht="47.25" x14ac:dyDescent="0.25">
      <c r="A26" s="27">
        <v>8</v>
      </c>
      <c r="B26" s="23" t="s">
        <v>34</v>
      </c>
      <c r="C26" s="24" t="s">
        <v>35</v>
      </c>
      <c r="D26" s="6" t="s">
        <v>13</v>
      </c>
      <c r="E26" s="6">
        <v>1</v>
      </c>
      <c r="F26" s="6">
        <v>1</v>
      </c>
      <c r="G26" s="6" t="s">
        <v>13</v>
      </c>
      <c r="H26" s="6">
        <f t="shared" si="0"/>
        <v>0</v>
      </c>
      <c r="I26" s="28"/>
      <c r="J26" s="22">
        <f t="shared" si="1"/>
        <v>0</v>
      </c>
      <c r="K26" s="44"/>
    </row>
    <row r="27" spans="1:11" s="10" customFormat="1" ht="24.75" customHeight="1" x14ac:dyDescent="0.25">
      <c r="A27" s="34" t="s">
        <v>65</v>
      </c>
      <c r="B27" s="35" t="s">
        <v>44</v>
      </c>
      <c r="C27" s="35"/>
      <c r="D27" s="34"/>
      <c r="E27" s="34"/>
      <c r="F27" s="34"/>
      <c r="G27" s="34"/>
      <c r="H27" s="34"/>
      <c r="I27" s="36"/>
      <c r="J27" s="36"/>
      <c r="K27" s="35"/>
    </row>
    <row r="28" spans="1:11" s="10" customFormat="1" ht="24.75" customHeight="1" x14ac:dyDescent="0.25">
      <c r="A28" s="34"/>
      <c r="B28" s="35" t="s">
        <v>83</v>
      </c>
      <c r="C28" s="35"/>
      <c r="D28" s="34"/>
      <c r="E28" s="34"/>
      <c r="F28" s="34"/>
      <c r="G28" s="34"/>
      <c r="H28" s="34"/>
      <c r="I28" s="36"/>
      <c r="J28" s="36"/>
      <c r="K28" s="42"/>
    </row>
    <row r="29" spans="1:11" x14ac:dyDescent="0.25">
      <c r="A29" s="6">
        <v>1</v>
      </c>
      <c r="B29" s="33" t="s">
        <v>66</v>
      </c>
      <c r="C29" s="24" t="s">
        <v>67</v>
      </c>
      <c r="D29" s="6" t="s">
        <v>13</v>
      </c>
      <c r="E29" s="6">
        <v>15</v>
      </c>
      <c r="F29" s="6">
        <v>0</v>
      </c>
      <c r="G29" s="6">
        <v>0</v>
      </c>
      <c r="H29" s="6">
        <f>ROUND((E29-F29),0)</f>
        <v>15</v>
      </c>
      <c r="I29" s="28">
        <v>1000000000</v>
      </c>
      <c r="J29" s="22">
        <f>ROUND((H29*I29),2)</f>
        <v>15000000000</v>
      </c>
      <c r="K29" s="43" t="s">
        <v>47</v>
      </c>
    </row>
    <row r="30" spans="1:11" x14ac:dyDescent="0.25">
      <c r="A30" s="6">
        <v>2</v>
      </c>
      <c r="B30" s="33" t="s">
        <v>68</v>
      </c>
      <c r="C30" s="24" t="s">
        <v>59</v>
      </c>
      <c r="D30" s="6" t="s">
        <v>13</v>
      </c>
      <c r="E30" s="6">
        <v>2</v>
      </c>
      <c r="F30" s="6">
        <v>0</v>
      </c>
      <c r="G30" s="6">
        <v>0</v>
      </c>
      <c r="H30" s="6">
        <v>2</v>
      </c>
      <c r="I30" s="41">
        <v>50000000</v>
      </c>
      <c r="J30" s="22">
        <f>ROUND((H30*I30),2)</f>
        <v>100000000</v>
      </c>
      <c r="K30" s="44"/>
    </row>
    <row r="31" spans="1:11" ht="47.25" x14ac:dyDescent="0.25">
      <c r="A31" s="6">
        <v>3</v>
      </c>
      <c r="B31" s="33" t="s">
        <v>69</v>
      </c>
      <c r="C31" s="24" t="s">
        <v>70</v>
      </c>
      <c r="D31" s="6" t="s">
        <v>13</v>
      </c>
      <c r="E31" s="6">
        <v>1</v>
      </c>
      <c r="F31" s="6">
        <v>0</v>
      </c>
      <c r="G31" s="6">
        <v>0</v>
      </c>
      <c r="H31" s="6">
        <v>1</v>
      </c>
      <c r="I31" s="41">
        <v>500000000</v>
      </c>
      <c r="J31" s="22">
        <f>ROUND((H31*I31),2)</f>
        <v>500000000</v>
      </c>
      <c r="K31" s="45"/>
    </row>
  </sheetData>
  <mergeCells count="7">
    <mergeCell ref="K29:K31"/>
    <mergeCell ref="K25:K26"/>
    <mergeCell ref="A1:E1"/>
    <mergeCell ref="H1:K1"/>
    <mergeCell ref="A3:K3"/>
    <mergeCell ref="K12:K17"/>
    <mergeCell ref="K19:K24"/>
  </mergeCells>
  <printOptions horizontalCentered="1"/>
  <pageMargins left="0.35" right="0.28000000000000003" top="0.53" bottom="0.46" header="0.3" footer="7.0000000000000007E-2"/>
  <pageSetup paperSize="9" scale="90" orientation="landscape"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35"/>
  <sheetViews>
    <sheetView zoomScale="70" zoomScaleNormal="70" workbookViewId="0">
      <selection activeCell="B8" sqref="B8"/>
    </sheetView>
  </sheetViews>
  <sheetFormatPr defaultColWidth="9.140625" defaultRowHeight="16.5" x14ac:dyDescent="0.25"/>
  <cols>
    <col min="1" max="1" width="5" style="7" customWidth="1"/>
    <col min="2" max="2" width="31.7109375" style="2" customWidth="1"/>
    <col min="3" max="3" width="11.28515625" style="7" customWidth="1"/>
    <col min="4" max="4" width="8.5703125" style="7" customWidth="1"/>
    <col min="5" max="5" width="9" style="7" customWidth="1"/>
    <col min="6" max="6" width="8.28515625" style="7" customWidth="1"/>
    <col min="7" max="7" width="9.85546875" style="7" customWidth="1"/>
    <col min="8" max="8" width="10.42578125" style="7" customWidth="1"/>
    <col min="9" max="9" width="17.5703125" style="15" customWidth="1"/>
    <col min="10" max="10" width="17.140625" style="15" customWidth="1"/>
    <col min="11" max="11" width="24.28515625" style="1" customWidth="1"/>
    <col min="12" max="16384" width="9.140625" style="1"/>
  </cols>
  <sheetData>
    <row r="1" spans="1:11" ht="52.9" customHeight="1" x14ac:dyDescent="0.25">
      <c r="A1" s="46" t="s">
        <v>15</v>
      </c>
      <c r="B1" s="47"/>
      <c r="C1" s="47"/>
      <c r="D1" s="47"/>
      <c r="E1" s="47"/>
      <c r="H1" s="48" t="s">
        <v>16</v>
      </c>
      <c r="I1" s="49"/>
      <c r="J1" s="49"/>
      <c r="K1" s="49"/>
    </row>
    <row r="3" spans="1:11" ht="18.75" x14ac:dyDescent="0.25">
      <c r="A3" s="50" t="s">
        <v>18</v>
      </c>
      <c r="B3" s="50"/>
      <c r="C3" s="50"/>
      <c r="D3" s="50"/>
      <c r="E3" s="50"/>
      <c r="F3" s="50"/>
      <c r="G3" s="50"/>
      <c r="H3" s="50"/>
      <c r="I3" s="50"/>
      <c r="J3" s="50"/>
      <c r="K3" s="50"/>
    </row>
    <row r="4" spans="1:11" ht="18.75" x14ac:dyDescent="0.25">
      <c r="A4" s="32"/>
      <c r="B4" s="12"/>
      <c r="C4" s="32"/>
      <c r="D4" s="32"/>
      <c r="E4" s="32"/>
      <c r="F4" s="32"/>
      <c r="G4" s="32"/>
      <c r="H4" s="32"/>
      <c r="I4" s="14"/>
      <c r="J4" s="14"/>
      <c r="K4" s="32"/>
    </row>
    <row r="5" spans="1:11" x14ac:dyDescent="0.25">
      <c r="J5" s="18" t="s">
        <v>30</v>
      </c>
    </row>
    <row r="6" spans="1:11" s="4" customFormat="1" ht="174" x14ac:dyDescent="0.25">
      <c r="A6" s="3" t="s">
        <v>0</v>
      </c>
      <c r="B6" s="3" t="s">
        <v>2</v>
      </c>
      <c r="C6" s="3" t="s">
        <v>1</v>
      </c>
      <c r="D6" s="3" t="s">
        <v>12</v>
      </c>
      <c r="E6" s="3" t="s">
        <v>8</v>
      </c>
      <c r="F6" s="3" t="s">
        <v>3</v>
      </c>
      <c r="G6" s="31" t="s">
        <v>42</v>
      </c>
      <c r="H6" s="3" t="s">
        <v>4</v>
      </c>
      <c r="I6" s="16" t="s">
        <v>5</v>
      </c>
      <c r="J6" s="16" t="s">
        <v>6</v>
      </c>
      <c r="K6" s="3" t="s">
        <v>7</v>
      </c>
    </row>
    <row r="7" spans="1:11" s="8" customFormat="1" ht="15" x14ac:dyDescent="0.25">
      <c r="A7" s="9">
        <v>-1</v>
      </c>
      <c r="B7" s="13">
        <v>-2</v>
      </c>
      <c r="C7" s="9">
        <v>-3</v>
      </c>
      <c r="D7" s="9">
        <v>-4</v>
      </c>
      <c r="E7" s="9">
        <v>-5</v>
      </c>
      <c r="F7" s="9">
        <v>-6</v>
      </c>
      <c r="G7" s="9">
        <v>-7</v>
      </c>
      <c r="H7" s="9" t="s">
        <v>14</v>
      </c>
      <c r="I7" s="17">
        <v>-9</v>
      </c>
      <c r="J7" s="17" t="s">
        <v>10</v>
      </c>
      <c r="K7" s="9">
        <v>-11</v>
      </c>
    </row>
    <row r="8" spans="1:11" s="61" customFormat="1" ht="24.75" customHeight="1" x14ac:dyDescent="0.25">
      <c r="A8" s="55" t="s">
        <v>87</v>
      </c>
      <c r="B8" s="35" t="s">
        <v>88</v>
      </c>
      <c r="C8" s="55"/>
      <c r="D8" s="55"/>
      <c r="E8" s="55"/>
      <c r="F8" s="56"/>
      <c r="G8" s="56"/>
      <c r="H8" s="60"/>
      <c r="I8" s="60"/>
      <c r="J8" s="60"/>
      <c r="K8" s="60"/>
    </row>
    <row r="9" spans="1:11" s="61" customFormat="1" ht="15.75" x14ac:dyDescent="0.25">
      <c r="A9" s="57"/>
      <c r="B9" s="58"/>
      <c r="C9" s="57"/>
      <c r="D9" s="57"/>
      <c r="E9" s="57"/>
      <c r="F9" s="59"/>
      <c r="G9" s="59"/>
      <c r="H9" s="62"/>
      <c r="I9" s="62"/>
      <c r="J9" s="62"/>
      <c r="K9" s="62"/>
    </row>
    <row r="10" spans="1:11" s="10" customFormat="1" ht="27" customHeight="1" x14ac:dyDescent="0.25">
      <c r="A10" s="34" t="s">
        <v>43</v>
      </c>
      <c r="B10" s="35" t="s">
        <v>89</v>
      </c>
      <c r="C10" s="34"/>
      <c r="D10" s="34"/>
      <c r="E10" s="34"/>
      <c r="F10" s="34"/>
      <c r="G10" s="34"/>
      <c r="H10" s="34"/>
      <c r="I10" s="36"/>
      <c r="J10" s="36"/>
      <c r="K10" s="35"/>
    </row>
    <row r="11" spans="1:11" s="10" customFormat="1" ht="27" customHeight="1" x14ac:dyDescent="0.25">
      <c r="A11" s="34"/>
      <c r="B11" s="35" t="s">
        <v>85</v>
      </c>
      <c r="C11" s="34"/>
      <c r="D11" s="34"/>
      <c r="E11" s="34"/>
      <c r="F11" s="34"/>
      <c r="G11" s="34"/>
      <c r="H11" s="34"/>
      <c r="I11" s="36"/>
      <c r="J11" s="36"/>
      <c r="K11" s="42"/>
    </row>
    <row r="12" spans="1:11" ht="181.5" x14ac:dyDescent="0.25">
      <c r="A12" s="6">
        <v>1</v>
      </c>
      <c r="B12" s="20" t="s">
        <v>19</v>
      </c>
      <c r="C12" s="30" t="s">
        <v>20</v>
      </c>
      <c r="D12" s="6" t="s">
        <v>13</v>
      </c>
      <c r="E12" s="6">
        <v>650</v>
      </c>
      <c r="F12" s="6">
        <v>500</v>
      </c>
      <c r="G12" s="6" t="s">
        <v>13</v>
      </c>
      <c r="H12" s="6">
        <f>ROUND((E12-F12),0)</f>
        <v>150</v>
      </c>
      <c r="I12" s="21">
        <v>24300000</v>
      </c>
      <c r="J12" s="22">
        <f>ROUND((H12*I12),2)</f>
        <v>3645000000</v>
      </c>
      <c r="K12" s="43" t="s">
        <v>41</v>
      </c>
    </row>
    <row r="13" spans="1:11" x14ac:dyDescent="0.25">
      <c r="A13" s="6">
        <v>2</v>
      </c>
      <c r="B13" s="23" t="s">
        <v>21</v>
      </c>
      <c r="C13" s="24" t="s">
        <v>25</v>
      </c>
      <c r="D13" s="6" t="s">
        <v>13</v>
      </c>
      <c r="E13" s="6">
        <v>650</v>
      </c>
      <c r="F13" s="6">
        <v>500</v>
      </c>
      <c r="G13" s="6" t="s">
        <v>13</v>
      </c>
      <c r="H13" s="6">
        <f t="shared" ref="H13:H26" si="0">ROUND((E13-F13),0)</f>
        <v>150</v>
      </c>
      <c r="I13" s="25">
        <v>4000000</v>
      </c>
      <c r="J13" s="22">
        <f>ROUND((H13*I13),2)</f>
        <v>600000000</v>
      </c>
      <c r="K13" s="44"/>
    </row>
    <row r="14" spans="1:11" ht="31.5" x14ac:dyDescent="0.25">
      <c r="A14" s="6">
        <v>3</v>
      </c>
      <c r="B14" s="23" t="s">
        <v>38</v>
      </c>
      <c r="C14" s="24" t="s">
        <v>25</v>
      </c>
      <c r="D14" s="6" t="s">
        <v>13</v>
      </c>
      <c r="E14" s="6">
        <v>650</v>
      </c>
      <c r="F14" s="6">
        <v>500</v>
      </c>
      <c r="G14" s="6" t="s">
        <v>13</v>
      </c>
      <c r="H14" s="6">
        <f t="shared" si="0"/>
        <v>150</v>
      </c>
      <c r="I14" s="25">
        <v>3000000</v>
      </c>
      <c r="J14" s="22">
        <f t="shared" ref="J14:J26" si="1">ROUND((H14*I14),2)</f>
        <v>450000000</v>
      </c>
      <c r="K14" s="44"/>
    </row>
    <row r="15" spans="1:11" ht="47.25" x14ac:dyDescent="0.25">
      <c r="A15" s="6">
        <v>4</v>
      </c>
      <c r="B15" s="23" t="s">
        <v>22</v>
      </c>
      <c r="C15" s="24" t="s">
        <v>26</v>
      </c>
      <c r="D15" s="6" t="s">
        <v>13</v>
      </c>
      <c r="E15" s="6">
        <v>39</v>
      </c>
      <c r="F15" s="6">
        <v>30</v>
      </c>
      <c r="G15" s="6" t="s">
        <v>13</v>
      </c>
      <c r="H15" s="6">
        <f t="shared" si="0"/>
        <v>9</v>
      </c>
      <c r="I15" s="25">
        <v>16000000</v>
      </c>
      <c r="J15" s="22">
        <f t="shared" si="1"/>
        <v>144000000</v>
      </c>
      <c r="K15" s="44"/>
    </row>
    <row r="16" spans="1:11" ht="47.25" x14ac:dyDescent="0.25">
      <c r="A16" s="6">
        <v>5</v>
      </c>
      <c r="B16" s="23" t="s">
        <v>23</v>
      </c>
      <c r="C16" s="24" t="s">
        <v>26</v>
      </c>
      <c r="D16" s="6" t="s">
        <v>13</v>
      </c>
      <c r="E16" s="6">
        <v>13</v>
      </c>
      <c r="F16" s="6">
        <v>10</v>
      </c>
      <c r="G16" s="6" t="s">
        <v>13</v>
      </c>
      <c r="H16" s="6">
        <f t="shared" si="0"/>
        <v>3</v>
      </c>
      <c r="I16" s="25">
        <v>14000000</v>
      </c>
      <c r="J16" s="22">
        <f t="shared" si="1"/>
        <v>42000000</v>
      </c>
      <c r="K16" s="44"/>
    </row>
    <row r="17" spans="1:11" ht="31.5" x14ac:dyDescent="0.25">
      <c r="A17" s="6">
        <v>6</v>
      </c>
      <c r="B17" s="23" t="s">
        <v>24</v>
      </c>
      <c r="C17" s="24" t="s">
        <v>27</v>
      </c>
      <c r="D17" s="6" t="s">
        <v>13</v>
      </c>
      <c r="E17" s="6">
        <v>39</v>
      </c>
      <c r="F17" s="6">
        <v>30</v>
      </c>
      <c r="G17" s="6" t="s">
        <v>13</v>
      </c>
      <c r="H17" s="6">
        <f t="shared" si="0"/>
        <v>9</v>
      </c>
      <c r="I17" s="25">
        <v>18000000</v>
      </c>
      <c r="J17" s="22">
        <f t="shared" si="1"/>
        <v>162000000</v>
      </c>
      <c r="K17" s="45"/>
    </row>
    <row r="18" spans="1:11" s="10" customFormat="1" ht="27" customHeight="1" x14ac:dyDescent="0.25">
      <c r="A18" s="34"/>
      <c r="B18" s="35" t="s">
        <v>86</v>
      </c>
      <c r="C18" s="34"/>
      <c r="D18" s="34"/>
      <c r="E18" s="34"/>
      <c r="F18" s="34"/>
      <c r="G18" s="34"/>
      <c r="H18" s="34"/>
      <c r="I18" s="36"/>
      <c r="J18" s="36"/>
      <c r="K18" s="42"/>
    </row>
    <row r="19" spans="1:11" ht="109.9" customHeight="1" x14ac:dyDescent="0.25">
      <c r="A19" s="6">
        <v>1</v>
      </c>
      <c r="B19" s="26" t="s">
        <v>28</v>
      </c>
      <c r="C19" s="24" t="s">
        <v>20</v>
      </c>
      <c r="D19" s="6" t="s">
        <v>13</v>
      </c>
      <c r="E19" s="6">
        <v>150</v>
      </c>
      <c r="F19" s="6">
        <v>150</v>
      </c>
      <c r="G19" s="6" t="s">
        <v>13</v>
      </c>
      <c r="H19" s="6">
        <f t="shared" si="0"/>
        <v>0</v>
      </c>
      <c r="I19" s="25"/>
      <c r="J19" s="22">
        <f t="shared" si="1"/>
        <v>0</v>
      </c>
      <c r="K19" s="43" t="s">
        <v>37</v>
      </c>
    </row>
    <row r="20" spans="1:11" ht="31.5" x14ac:dyDescent="0.25">
      <c r="A20" s="6">
        <v>2</v>
      </c>
      <c r="B20" s="23" t="s">
        <v>38</v>
      </c>
      <c r="C20" s="24" t="s">
        <v>25</v>
      </c>
      <c r="D20" s="6" t="s">
        <v>13</v>
      </c>
      <c r="E20" s="6">
        <v>150</v>
      </c>
      <c r="F20" s="6">
        <v>150</v>
      </c>
      <c r="G20" s="6" t="s">
        <v>13</v>
      </c>
      <c r="H20" s="6">
        <f t="shared" si="0"/>
        <v>0</v>
      </c>
      <c r="I20" s="25"/>
      <c r="J20" s="22">
        <f t="shared" si="1"/>
        <v>0</v>
      </c>
      <c r="K20" s="44"/>
    </row>
    <row r="21" spans="1:11" ht="47.25" x14ac:dyDescent="0.25">
      <c r="A21" s="6">
        <v>3</v>
      </c>
      <c r="B21" s="23" t="s">
        <v>22</v>
      </c>
      <c r="C21" s="24" t="s">
        <v>26</v>
      </c>
      <c r="D21" s="6" t="s">
        <v>13</v>
      </c>
      <c r="E21" s="6">
        <v>9</v>
      </c>
      <c r="F21" s="6">
        <v>9</v>
      </c>
      <c r="G21" s="6" t="s">
        <v>13</v>
      </c>
      <c r="H21" s="6">
        <f t="shared" si="0"/>
        <v>0</v>
      </c>
      <c r="I21" s="25"/>
      <c r="J21" s="22">
        <f t="shared" si="1"/>
        <v>0</v>
      </c>
      <c r="K21" s="44"/>
    </row>
    <row r="22" spans="1:11" ht="47.25" x14ac:dyDescent="0.25">
      <c r="A22" s="6">
        <v>4</v>
      </c>
      <c r="B22" s="23" t="s">
        <v>23</v>
      </c>
      <c r="C22" s="24" t="s">
        <v>26</v>
      </c>
      <c r="D22" s="6" t="s">
        <v>13</v>
      </c>
      <c r="E22" s="6">
        <v>3</v>
      </c>
      <c r="F22" s="6">
        <v>3</v>
      </c>
      <c r="G22" s="6" t="s">
        <v>13</v>
      </c>
      <c r="H22" s="6">
        <f t="shared" si="0"/>
        <v>0</v>
      </c>
      <c r="I22" s="25"/>
      <c r="J22" s="22">
        <f t="shared" si="1"/>
        <v>0</v>
      </c>
      <c r="K22" s="44"/>
    </row>
    <row r="23" spans="1:11" ht="31.5" x14ac:dyDescent="0.25">
      <c r="A23" s="6">
        <v>5</v>
      </c>
      <c r="B23" s="23" t="s">
        <v>24</v>
      </c>
      <c r="C23" s="24" t="s">
        <v>27</v>
      </c>
      <c r="D23" s="6" t="s">
        <v>13</v>
      </c>
      <c r="E23" s="6">
        <v>29</v>
      </c>
      <c r="F23" s="6">
        <v>29</v>
      </c>
      <c r="G23" s="6" t="s">
        <v>13</v>
      </c>
      <c r="H23" s="6">
        <f t="shared" si="0"/>
        <v>0</v>
      </c>
      <c r="I23" s="25"/>
      <c r="J23" s="22">
        <f t="shared" si="1"/>
        <v>0</v>
      </c>
      <c r="K23" s="44"/>
    </row>
    <row r="24" spans="1:11" ht="31.5" x14ac:dyDescent="0.25">
      <c r="A24" s="6">
        <v>6</v>
      </c>
      <c r="B24" s="23" t="s">
        <v>29</v>
      </c>
      <c r="C24" s="24" t="s">
        <v>27</v>
      </c>
      <c r="D24" s="6" t="s">
        <v>13</v>
      </c>
      <c r="E24" s="6">
        <v>10</v>
      </c>
      <c r="F24" s="6">
        <v>10</v>
      </c>
      <c r="G24" s="6" t="s">
        <v>13</v>
      </c>
      <c r="H24" s="6">
        <f t="shared" si="0"/>
        <v>0</v>
      </c>
      <c r="I24" s="25"/>
      <c r="J24" s="22">
        <f t="shared" si="1"/>
        <v>0</v>
      </c>
      <c r="K24" s="45"/>
    </row>
    <row r="25" spans="1:11" ht="157.5" x14ac:dyDescent="0.25">
      <c r="A25" s="27">
        <v>7</v>
      </c>
      <c r="B25" s="23" t="s">
        <v>33</v>
      </c>
      <c r="C25" s="24" t="s">
        <v>20</v>
      </c>
      <c r="D25" s="6" t="s">
        <v>13</v>
      </c>
      <c r="E25" s="6">
        <v>2</v>
      </c>
      <c r="F25" s="6">
        <v>2</v>
      </c>
      <c r="G25" s="6" t="s">
        <v>13</v>
      </c>
      <c r="H25" s="6">
        <f t="shared" si="0"/>
        <v>0</v>
      </c>
      <c r="I25" s="28"/>
      <c r="J25" s="22">
        <f t="shared" si="1"/>
        <v>0</v>
      </c>
      <c r="K25" s="53" t="s">
        <v>36</v>
      </c>
    </row>
    <row r="26" spans="1:11" ht="47.25" x14ac:dyDescent="0.25">
      <c r="A26" s="27">
        <v>8</v>
      </c>
      <c r="B26" s="23" t="s">
        <v>34</v>
      </c>
      <c r="C26" s="24" t="s">
        <v>35</v>
      </c>
      <c r="D26" s="6" t="s">
        <v>13</v>
      </c>
      <c r="E26" s="6">
        <v>1</v>
      </c>
      <c r="F26" s="6">
        <v>1</v>
      </c>
      <c r="G26" s="6" t="s">
        <v>13</v>
      </c>
      <c r="H26" s="6">
        <f t="shared" si="0"/>
        <v>0</v>
      </c>
      <c r="I26" s="28"/>
      <c r="J26" s="22">
        <f t="shared" si="1"/>
        <v>0</v>
      </c>
      <c r="K26" s="54"/>
    </row>
    <row r="27" spans="1:11" s="10" customFormat="1" ht="27" customHeight="1" x14ac:dyDescent="0.25">
      <c r="A27" s="34" t="s">
        <v>65</v>
      </c>
      <c r="B27" s="35" t="s">
        <v>44</v>
      </c>
      <c r="C27" s="35"/>
      <c r="D27" s="34"/>
      <c r="E27" s="34"/>
      <c r="F27" s="34"/>
      <c r="G27" s="34"/>
      <c r="H27" s="34"/>
      <c r="I27" s="36"/>
      <c r="J27" s="36"/>
      <c r="K27" s="35"/>
    </row>
    <row r="28" spans="1:11" s="10" customFormat="1" ht="23.25" customHeight="1" x14ac:dyDescent="0.25">
      <c r="A28" s="34"/>
      <c r="B28" s="35" t="s">
        <v>84</v>
      </c>
      <c r="C28" s="35"/>
      <c r="D28" s="34"/>
      <c r="E28" s="34"/>
      <c r="F28" s="34"/>
      <c r="G28" s="34"/>
      <c r="H28" s="34"/>
      <c r="I28" s="36"/>
      <c r="J28" s="36"/>
      <c r="K28" s="42"/>
    </row>
    <row r="29" spans="1:11" ht="48" customHeight="1" x14ac:dyDescent="0.25">
      <c r="A29" s="6">
        <v>1</v>
      </c>
      <c r="B29" s="26" t="s">
        <v>71</v>
      </c>
      <c r="C29" s="24" t="s">
        <v>59</v>
      </c>
      <c r="D29" s="6" t="s">
        <v>13</v>
      </c>
      <c r="E29" s="6">
        <v>2</v>
      </c>
      <c r="F29" s="6">
        <v>0</v>
      </c>
      <c r="G29" s="6">
        <v>0</v>
      </c>
      <c r="H29" s="6">
        <f>ROUND((E29-F29),0)</f>
        <v>2</v>
      </c>
      <c r="I29" s="28">
        <v>2000000000</v>
      </c>
      <c r="J29" s="22">
        <f t="shared" ref="J29:J35" si="2">ROUND((H29*I29),2)</f>
        <v>4000000000</v>
      </c>
      <c r="K29" s="43" t="s">
        <v>47</v>
      </c>
    </row>
    <row r="30" spans="1:11" x14ac:dyDescent="0.25">
      <c r="A30" s="6">
        <v>2</v>
      </c>
      <c r="B30" s="26" t="s">
        <v>72</v>
      </c>
      <c r="C30" s="24" t="s">
        <v>59</v>
      </c>
      <c r="D30" s="6" t="s">
        <v>13</v>
      </c>
      <c r="E30" s="6">
        <v>2</v>
      </c>
      <c r="F30" s="6">
        <v>0</v>
      </c>
      <c r="G30" s="6">
        <v>0</v>
      </c>
      <c r="H30" s="6">
        <v>2</v>
      </c>
      <c r="I30" s="28">
        <v>1000000000</v>
      </c>
      <c r="J30" s="22">
        <f t="shared" si="2"/>
        <v>2000000000</v>
      </c>
      <c r="K30" s="51"/>
    </row>
    <row r="31" spans="1:11" x14ac:dyDescent="0.25">
      <c r="A31" s="6">
        <v>3</v>
      </c>
      <c r="B31" s="26" t="s">
        <v>73</v>
      </c>
      <c r="C31" s="24" t="s">
        <v>74</v>
      </c>
      <c r="D31" s="6" t="s">
        <v>13</v>
      </c>
      <c r="E31" s="6">
        <v>2</v>
      </c>
      <c r="F31" s="6">
        <v>0</v>
      </c>
      <c r="G31" s="6">
        <v>0</v>
      </c>
      <c r="H31" s="6">
        <v>2</v>
      </c>
      <c r="I31" s="28">
        <v>2000000000</v>
      </c>
      <c r="J31" s="22">
        <f t="shared" si="2"/>
        <v>4000000000</v>
      </c>
      <c r="K31" s="51"/>
    </row>
    <row r="32" spans="1:11" ht="31.5" x14ac:dyDescent="0.25">
      <c r="A32" s="6">
        <v>4</v>
      </c>
      <c r="B32" s="26" t="s">
        <v>75</v>
      </c>
      <c r="C32" s="24" t="s">
        <v>74</v>
      </c>
      <c r="D32" s="6" t="s">
        <v>13</v>
      </c>
      <c r="E32" s="6">
        <v>2</v>
      </c>
      <c r="F32" s="6">
        <v>0</v>
      </c>
      <c r="G32" s="6">
        <v>0</v>
      </c>
      <c r="H32" s="6">
        <v>2</v>
      </c>
      <c r="I32" s="28">
        <v>3000000000</v>
      </c>
      <c r="J32" s="22">
        <f t="shared" si="2"/>
        <v>6000000000</v>
      </c>
      <c r="K32" s="51"/>
    </row>
    <row r="33" spans="1:11" ht="31.5" x14ac:dyDescent="0.25">
      <c r="A33" s="6">
        <v>5</v>
      </c>
      <c r="B33" s="26" t="s">
        <v>76</v>
      </c>
      <c r="C33" s="24" t="s">
        <v>70</v>
      </c>
      <c r="D33" s="6" t="s">
        <v>13</v>
      </c>
      <c r="E33" s="6">
        <v>1</v>
      </c>
      <c r="F33" s="6">
        <v>0</v>
      </c>
      <c r="G33" s="6">
        <v>0</v>
      </c>
      <c r="H33" s="6">
        <v>1</v>
      </c>
      <c r="I33" s="28">
        <v>50000000</v>
      </c>
      <c r="J33" s="22">
        <f t="shared" si="2"/>
        <v>50000000</v>
      </c>
      <c r="K33" s="51"/>
    </row>
    <row r="34" spans="1:11" s="10" customFormat="1" ht="31.5" x14ac:dyDescent="0.25">
      <c r="A34" s="6">
        <v>6</v>
      </c>
      <c r="B34" s="26" t="s">
        <v>77</v>
      </c>
      <c r="C34" s="24" t="s">
        <v>78</v>
      </c>
      <c r="D34" s="11" t="s">
        <v>13</v>
      </c>
      <c r="E34" s="11">
        <v>1</v>
      </c>
      <c r="F34" s="11">
        <v>0</v>
      </c>
      <c r="G34" s="11">
        <v>0</v>
      </c>
      <c r="H34" s="11">
        <v>1</v>
      </c>
      <c r="I34" s="28">
        <v>2000000000</v>
      </c>
      <c r="J34" s="22">
        <f t="shared" si="2"/>
        <v>2000000000</v>
      </c>
      <c r="K34" s="51"/>
    </row>
    <row r="35" spans="1:11" ht="31.5" x14ac:dyDescent="0.25">
      <c r="A35" s="6">
        <v>7</v>
      </c>
      <c r="B35" s="26" t="s">
        <v>79</v>
      </c>
      <c r="C35" s="24" t="s">
        <v>80</v>
      </c>
      <c r="D35" s="6" t="s">
        <v>13</v>
      </c>
      <c r="E35" s="6">
        <v>20</v>
      </c>
      <c r="F35" s="6">
        <v>0</v>
      </c>
      <c r="G35" s="6">
        <v>0</v>
      </c>
      <c r="H35" s="6">
        <v>20</v>
      </c>
      <c r="I35" s="28">
        <v>25000000</v>
      </c>
      <c r="J35" s="22">
        <f t="shared" si="2"/>
        <v>500000000</v>
      </c>
      <c r="K35" s="52"/>
    </row>
  </sheetData>
  <mergeCells count="7">
    <mergeCell ref="K29:K35"/>
    <mergeCell ref="K25:K26"/>
    <mergeCell ref="A1:E1"/>
    <mergeCell ref="H1:K1"/>
    <mergeCell ref="A3:K3"/>
    <mergeCell ref="K12:K17"/>
    <mergeCell ref="K19:K24"/>
  </mergeCells>
  <printOptions horizontalCentered="1"/>
  <pageMargins left="0.35" right="0.28000000000000003" top="0.59" bottom="0.56000000000000005" header="0.3" footer="0.3"/>
  <pageSetup paperSize="9" scale="90" orientation="landscape"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Bang 2018</vt:lpstr>
      <vt:lpstr>Bang 2019</vt:lpstr>
      <vt:lpstr>Bang 2020</vt:lpstr>
      <vt:lpstr>'Bang 2018'!Print_Titles</vt:lpstr>
      <vt:lpstr>'Bang 2019'!Print_Titles</vt:lpstr>
      <vt:lpstr>'Bang 2020'!Print_Titles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2018-02-05T02:07:45Z</cp:lastPrinted>
  <dcterms:created xsi:type="dcterms:W3CDTF">2018-02-02T11:52:13Z</dcterms:created>
  <dcterms:modified xsi:type="dcterms:W3CDTF">2018-02-05T04:27:45Z</dcterms:modified>
</cp:coreProperties>
</file>